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3" r:id="rId3"/>
    <sheet name="дод4" sheetId="4" r:id="rId4"/>
    <sheet name="дод5" sheetId="5" r:id="rId5"/>
    <sheet name="дод6" sheetId="6" r:id="rId6"/>
    <sheet name="дод 7" sheetId="8" r:id="rId7"/>
  </sheets>
  <definedNames>
    <definedName name="_xlnm.Print_Titles" localSheetId="0">дод1!$2:$3</definedName>
  </definedNames>
  <calcPr calcId="125725"/>
</workbook>
</file>

<file path=xl/calcChain.xml><?xml version="1.0" encoding="utf-8"?>
<calcChain xmlns="http://schemas.openxmlformats.org/spreadsheetml/2006/main">
  <c r="C30" i="8"/>
  <c r="E13" i="4"/>
  <c r="H31" i="2"/>
  <c r="H32" s="1"/>
  <c r="G31"/>
  <c r="G32" s="1"/>
  <c r="F31"/>
  <c r="F32" s="1"/>
  <c r="H26"/>
  <c r="G26"/>
  <c r="F26"/>
  <c r="H20"/>
  <c r="G20"/>
  <c r="F20"/>
  <c r="H16"/>
  <c r="G16"/>
  <c r="F16"/>
  <c r="H7"/>
  <c r="G7"/>
  <c r="F7"/>
  <c r="K160" i="1"/>
  <c r="J160"/>
  <c r="I160"/>
  <c r="L159"/>
  <c r="L158"/>
  <c r="L157"/>
  <c r="L156"/>
  <c r="L155"/>
  <c r="K152"/>
  <c r="J152"/>
  <c r="I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K118"/>
  <c r="J118"/>
  <c r="I118"/>
  <c r="L114"/>
  <c r="L113"/>
  <c r="L99"/>
  <c r="K99"/>
  <c r="J99"/>
  <c r="I99"/>
  <c r="K96"/>
  <c r="J96"/>
  <c r="I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96" s="1"/>
  <c r="K38"/>
  <c r="J38"/>
  <c r="J100" s="1"/>
  <c r="I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38" s="1"/>
  <c r="L100" s="1"/>
  <c r="L6"/>
  <c r="K100" l="1"/>
  <c r="L118"/>
  <c r="L152"/>
  <c r="L160"/>
</calcChain>
</file>

<file path=xl/sharedStrings.xml><?xml version="1.0" encoding="utf-8"?>
<sst xmlns="http://schemas.openxmlformats.org/spreadsheetml/2006/main" count="492" uniqueCount="267">
  <si>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</si>
  <si>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</si>
  <si>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</si>
  <si>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</si>
  <si>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</si>
  <si>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</si>
  <si>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 даними бухгалтерського обліку</t>
  </si>
  <si>
    <t>кількість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</si>
  <si>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</si>
  <si>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</si>
  <si>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</si>
  <si>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</si>
  <si>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Додаток 2 до Передавального акту Горбівської сільської ради "Запаси"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</si>
  <si>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</si>
  <si>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</si>
  <si>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</si>
  <si>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</si>
  <si>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</si>
  <si>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вартість</t>
  </si>
  <si>
    <t>сума</t>
  </si>
  <si>
    <t>Інші відомості або примітки</t>
  </si>
  <si>
    <t>РАЗОМ ЗА РАХУНКОМ 151 "Виробничі запаси розпорядників бюджетних коштів"</t>
  </si>
  <si>
    <t>1812 Малоцінні та швидкозношувані предмети</t>
  </si>
  <si>
    <t>РАЗОМ ЗА РАХУНКОМ 181 "Інші нефінансові активи розпорядників бюджетних коштів"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</si>
  <si>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</si>
  <si>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</si>
  <si>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вартіть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</si>
  <si>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</si>
  <si>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</si>
  <si>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</si>
  <si>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</si>
  <si>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2213 "Грошові документи в національній валюті", 1816 "Інші нефінансові активи"</t>
  </si>
  <si>
    <t>РАЗОМ ЗА субрахунком 2313 "Реєстраційні рахунки", 2314 "Інші рахунки в казначействі"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</si>
  <si>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</si>
  <si>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</si>
  <si>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</si>
  <si>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</si>
  <si>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</si>
  <si>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</si>
  <si>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</si>
  <si>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</si>
  <si>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Матеріальні цінності, на відповідальному зберіганні</t>
  </si>
  <si>
    <t>Найменування постачальника</t>
  </si>
  <si>
    <t>Позабалансовий рахунок</t>
  </si>
  <si>
    <t>Інвентарний/номенклатурний номер (за наявності)</t>
  </si>
  <si>
    <t>Кіл-ть</t>
  </si>
  <si>
    <t>Вартість</t>
  </si>
  <si>
    <t>Дата приймання цінностей на зберігання</t>
  </si>
  <si>
    <t>Місце зберігання (склад (комора), його (її) фактичне місцезнаходження)</t>
  </si>
  <si>
    <t>Разом</t>
  </si>
  <si>
    <t>Пам'ятник невідомому солдату с.Юхнове</t>
  </si>
  <si>
    <t>к-ть</t>
  </si>
  <si>
    <t>Пам'ятник невідомому солдату с.Горбове</t>
  </si>
  <si>
    <t>Дорога до контори с.Юхнове</t>
  </si>
  <si>
    <t>км</t>
  </si>
  <si>
    <t>Дорога до ФАПу с.Юхнове</t>
  </si>
  <si>
    <t>Дорога до магазину с.Юхнове</t>
  </si>
  <si>
    <t>Дорога грунтова (вул.Я.Мудрого с.Путивськ)</t>
  </si>
  <si>
    <t>Дорога грунтова (вул.Залізнична с.Юхнове</t>
  </si>
  <si>
    <t>Дорога грунтова (вул.Придеснянська с.Путивськ)</t>
  </si>
  <si>
    <t>Дорога грунтова (вул.Б.Хмельницького с.Юхнове)</t>
  </si>
  <si>
    <t>Дорога грунтова (вул.Шкільна с.Юхнове)</t>
  </si>
  <si>
    <t>Дорога грунтова (вул.Центральна с.Горбове)</t>
  </si>
  <si>
    <t>Дорога грунтова (вул.Базарна с.Горбове)</t>
  </si>
  <si>
    <t>Дорога грунтова (вул.Шевченко с.Горбове)</t>
  </si>
  <si>
    <t>Дорога грунтова (вул.І.Франка с.Горбове)</t>
  </si>
  <si>
    <t>Дорога грунтова (вул.М.Скуби с.Горбове)</t>
  </si>
  <si>
    <t>Пам'ятник загиблим воїнам с.Путивськ</t>
  </si>
  <si>
    <t>Будівля їдальні с.Юхнове</t>
  </si>
  <si>
    <t>Будівля сільради с.Юхнове</t>
  </si>
  <si>
    <t>Пам'ятник загиблим воїнам с.Юхнове</t>
  </si>
  <si>
    <t>Сарай дерев'яний (школи)</t>
  </si>
  <si>
    <t>Будівля школи</t>
  </si>
  <si>
    <t>Споруда БК</t>
  </si>
  <si>
    <t>Ноутбук</t>
  </si>
  <si>
    <t>Пила цепна</t>
  </si>
  <si>
    <t>Машинка друкарська Ятрань</t>
  </si>
  <si>
    <t>Комп'ютер Samtron</t>
  </si>
  <si>
    <t>Комп'ютер в комплекті</t>
  </si>
  <si>
    <t>БФП (ксерокс)</t>
  </si>
  <si>
    <t>Комп'ютер в сборі</t>
  </si>
  <si>
    <t>БФП МФ 231</t>
  </si>
  <si>
    <t>Котел опалювальний</t>
  </si>
  <si>
    <t>Котел битовий опалювальний</t>
  </si>
  <si>
    <t>Вуличне освітлення</t>
  </si>
  <si>
    <t>Сейф металичний на колесах</t>
  </si>
  <si>
    <t>Сейф на підставці</t>
  </si>
  <si>
    <t>Шафа книжкова</t>
  </si>
  <si>
    <t>Альбом полеглим воїнам</t>
  </si>
  <si>
    <t>Книга вічної пам'яті</t>
  </si>
  <si>
    <t>Шафа багатоцільова</t>
  </si>
  <si>
    <t>Шафа</t>
  </si>
  <si>
    <t>Шафа для одягу</t>
  </si>
  <si>
    <t>Антресоль 2-х дверна</t>
  </si>
  <si>
    <t>Антресоль 1-дверна</t>
  </si>
  <si>
    <t>Тумба приставна</t>
  </si>
  <si>
    <t>Стіл робочий</t>
  </si>
  <si>
    <t>Стіл для засідань</t>
  </si>
  <si>
    <t>Стіл приставний</t>
  </si>
  <si>
    <t>Боковина монтажна</t>
  </si>
  <si>
    <t>Монтажний елемент</t>
  </si>
  <si>
    <t>Стільці м'які</t>
  </si>
  <si>
    <t>Палас червоний 27м2</t>
  </si>
  <si>
    <t>Палас жовто-зелений</t>
  </si>
  <si>
    <t>Люстри</t>
  </si>
  <si>
    <t>Книжкова шафа</t>
  </si>
  <si>
    <t>Стіл двухтумбовий</t>
  </si>
  <si>
    <t>Стіл приставка</t>
  </si>
  <si>
    <t>Інформаційний стенд безробіття</t>
  </si>
  <si>
    <t>Ксерокс</t>
  </si>
  <si>
    <t>Стіл комп'ютерний</t>
  </si>
  <si>
    <t>Фасадна вивіска</t>
  </si>
  <si>
    <t>Герб</t>
  </si>
  <si>
    <t>Калькулятор</t>
  </si>
  <si>
    <t>Вогнегасник</t>
  </si>
  <si>
    <t>Паркан с.Горбове 180м</t>
  </si>
  <si>
    <t>Паркан біля обеліску 320м</t>
  </si>
  <si>
    <t>Паркан с.Юхнове 200м</t>
  </si>
  <si>
    <t>Ліхтарі</t>
  </si>
  <si>
    <t>Стілець ISO Black</t>
  </si>
  <si>
    <t>Стілець Престиж</t>
  </si>
  <si>
    <t>Стремянка</t>
  </si>
  <si>
    <t>Люстра</t>
  </si>
  <si>
    <t>Світильники</t>
  </si>
  <si>
    <t>Карнизи</t>
  </si>
  <si>
    <t>Тюль</t>
  </si>
  <si>
    <t>Лічильник</t>
  </si>
  <si>
    <t>Бензотример</t>
  </si>
  <si>
    <t>Засіб КЗІ</t>
  </si>
  <si>
    <t>CDMA модем Novatel U 720</t>
  </si>
  <si>
    <t>Антена 19db</t>
  </si>
  <si>
    <t>Стакан</t>
  </si>
  <si>
    <t>уп</t>
  </si>
  <si>
    <t>Тарелка</t>
  </si>
  <si>
    <t>Миска</t>
  </si>
  <si>
    <t>Стенд цивільного захисту та БЖД</t>
  </si>
  <si>
    <t>Телефон Panasonic</t>
  </si>
  <si>
    <t>ком-т</t>
  </si>
  <si>
    <t>Стілець Меркурій</t>
  </si>
  <si>
    <t>Табличка фасадна</t>
  </si>
  <si>
    <t>Табличка офісна</t>
  </si>
  <si>
    <t>Техдокументація з землеустрою по школі</t>
  </si>
  <si>
    <t>Техдокументація з розмежування</t>
  </si>
  <si>
    <t>Пучки паливні</t>
  </si>
  <si>
    <t>скл/м</t>
  </si>
  <si>
    <t>Картридж</t>
  </si>
  <si>
    <t>Флешдрайв</t>
  </si>
  <si>
    <t>Запаска для швабри</t>
  </si>
  <si>
    <t>Кий пластиковий</t>
  </si>
  <si>
    <t>Щітка</t>
  </si>
  <si>
    <t>Відро оцинковане</t>
  </si>
  <si>
    <t>не має</t>
  </si>
  <si>
    <t>грн</t>
  </si>
  <si>
    <t>Управління Державної казначейської служби України у Новгород-Сіверському районі</t>
  </si>
  <si>
    <t>-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</si>
  <si>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</si>
  <si>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</si>
  <si>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</si>
  <si>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Свідоцтво про право власності  на нерухоме майно (нежитлова будівля сільської ради с. Юхнове) від 13.03.2015 р.  Серія САК№465991</t>
  </si>
  <si>
    <t>Свідоцтво про право власності  на нерухоме майно (нежитлова будівля  Клуб. Горбове) від 13.03.2015 р.  Серія САК№465990</t>
  </si>
  <si>
    <t>Технічний паспорт на нежитлову будівлю  Клуб  с. Горбове</t>
  </si>
  <si>
    <t>Проект землеустрою щодо відведення земельної ділянки в постійне користування Горбівській сільській раді загальною площею 0,2138 га,  с. Юхнове , вул Шкільна 310А</t>
  </si>
  <si>
    <t>Проект землеустрою щодо відведення земельної ділянки в постійне користування Горбівській сільській раді загальною площею 0,3832 га, Горбове, вул.М.Скуби, 87 А</t>
  </si>
  <si>
    <t>Рішення  №  32772780 від 07.12.2016 року про державну реєстрацію прав та їх обмежень (право постійного користування земельною ділянкою  с. Юхнове , кадастровий номер 7423682800:03:000:0157</t>
  </si>
  <si>
    <t>Рішення  №  32791362 від 08.12.2016 року про державну реєстрацію прав та їх обмежень (право постійного користування земельною ділянкою  с. Горбове , кадастровий номер 7423682800:01:000:0201</t>
  </si>
  <si>
    <t>Технічний паспорт на нежитлову будівлю Школи  с. Юхнове</t>
  </si>
  <si>
    <t>Технічний паспорт на нежитлову будівлю Сільська рада  с. Юхнове</t>
  </si>
  <si>
    <t>Рішення  №  32766696 від 07.12.2016 року про державну реєстрацію прав та їх обмежень (право власності  нежитлова будівля  Школа, с. Юхнове, вул. Шкільна 313 А. Реєстраційний номер 838786274236</t>
  </si>
  <si>
    <t>Управління (Сільська рада)</t>
  </si>
  <si>
    <t>1013 "Будинки, споруди та передавальні пристрої"</t>
  </si>
  <si>
    <t>1014  "Машини та обладнання"</t>
  </si>
  <si>
    <t>1016 "Інструменти, прилади та інвентар"</t>
  </si>
  <si>
    <t>1113  "Малоцінні необоротні матеріальні активи"</t>
  </si>
  <si>
    <t>1216 "Інші нематеріальні активи"</t>
  </si>
  <si>
    <t>1514  "Паливо, горючі і мастильні матеріали"</t>
  </si>
  <si>
    <t>1812 "Малоцінні та швидкозношувані предмети"</t>
  </si>
  <si>
    <t>1014 "Машини та обладнання"</t>
  </si>
  <si>
    <t>Телевізор Патріот</t>
  </si>
  <si>
    <t>Піч Буллер</t>
  </si>
  <si>
    <t>Більярд</t>
  </si>
  <si>
    <t>Піч</t>
  </si>
  <si>
    <t xml:space="preserve"> 1113 "Малоцінні необоротні матеріальні активи"</t>
  </si>
  <si>
    <t xml:space="preserve">Карнизи   </t>
  </si>
  <si>
    <t>Стіл саморобний</t>
  </si>
  <si>
    <t>Стіл тенісний</t>
  </si>
  <si>
    <t>Шафа платтєва</t>
  </si>
  <si>
    <t>Гуцульські пиптарі</t>
  </si>
  <si>
    <t>Скатертина плюшева</t>
  </si>
  <si>
    <t>Юбки бордові</t>
  </si>
  <si>
    <t>Штори бархатні</t>
  </si>
  <si>
    <t>Мікрофон</t>
  </si>
  <si>
    <t>ДВД плеєр</t>
  </si>
  <si>
    <t>Лопата для снігу</t>
  </si>
  <si>
    <t>Подовжувач</t>
  </si>
  <si>
    <t>Тюль 41м</t>
  </si>
  <si>
    <t>Акустична система</t>
  </si>
  <si>
    <t>Кий</t>
  </si>
  <si>
    <t>Замок</t>
  </si>
  <si>
    <t>Відро</t>
  </si>
  <si>
    <t>Удлинитель наушников</t>
  </si>
  <si>
    <t>м</t>
  </si>
  <si>
    <t>Кий більярдний</t>
  </si>
  <si>
    <t>Акумулятор типу крона</t>
  </si>
  <si>
    <t>Зарядний пристрій</t>
  </si>
  <si>
    <t>Тюль шифон</t>
  </si>
  <si>
    <t>Юбки дорослі</t>
  </si>
  <si>
    <t>Юбки дитячі</t>
  </si>
  <si>
    <t>Під'юбники</t>
  </si>
  <si>
    <t>Штора-занавіс на сцену</t>
  </si>
  <si>
    <t>Рубашки-вишиванки</t>
  </si>
  <si>
    <t>Юбки дитячі атласні</t>
  </si>
  <si>
    <t>Набір для тенісу</t>
  </si>
  <si>
    <t>Благоустрій</t>
  </si>
  <si>
    <t>1113 "Малоцінні необоротні матеріальні активи"</t>
  </si>
  <si>
    <t>Лічильник МТХ 1А10DF.2LO-CO4</t>
  </si>
  <si>
    <t>Сітка волейбольна</t>
  </si>
  <si>
    <t>М'яч волейбольний</t>
  </si>
  <si>
    <t>ВСЬОГО НЕОБОРОТНИХ АКТИВІВ (БЛАГОУСТРІЙ)</t>
  </si>
  <si>
    <t>Всього запасів по Управлінню (Сільська рада)</t>
  </si>
  <si>
    <t>Ножниці</t>
  </si>
  <si>
    <t>Граблі</t>
  </si>
  <si>
    <t>Черенок</t>
  </si>
  <si>
    <t>Швабра</t>
  </si>
  <si>
    <t>Всього запасів по Сільському  клубу</t>
  </si>
  <si>
    <t>ВСЬОГО НЕОБОРОТНИХ АКТИВІВ  ПО УПРАВЛІННЮ (СІЛЬСЬКА РАДА)</t>
  </si>
  <si>
    <t>ВСЬОГО НЕОБОРОТНИХ АКТИВІВ (СІЛЬСЬКИЙ КЛУБ)</t>
  </si>
  <si>
    <t>ВСЬОГО НЕОБОРОТНИХ АКТИВІВ  ПО  ПЕРЕДАВАЛЬНОМУ  АКТУ</t>
  </si>
  <si>
    <t>Тополь</t>
  </si>
  <si>
    <t>м3</t>
  </si>
  <si>
    <t>Всього запасів по Благоустрою</t>
  </si>
  <si>
    <t>Всього запасів по передавальному акту</t>
  </si>
  <si>
    <t>Сільський будинок культури</t>
  </si>
  <si>
    <t>Сільський  будинок культури</t>
  </si>
  <si>
    <t>Заводський</t>
  </si>
  <si>
    <t>Паспорта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</si>
  <si>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</si>
  <si>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</si>
  <si>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</si>
  <si>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</si>
  <si>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</si>
  <si>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 xml:space="preserve">                                                     Додаток 5 до Передавального акту Горбівської сільської ради.                                                Дебіторська та  кредиторська заборгованість</t>
  </si>
  <si>
    <t xml:space="preserve">                 </t>
  </si>
  <si>
    <t xml:space="preserve">  </t>
  </si>
  <si>
    <t xml:space="preserve">                                                      Додаток 6 до Передавального акту Горбівської сільської ради.                                                                                                             Матеріальні цінності, прийняті на відповідальне зберігання</t>
  </si>
  <si>
    <r>
      <rPr>
        <b/>
        <sz val="12"/>
        <color theme="1"/>
        <rFont val="Times New Roman"/>
        <family val="1"/>
        <charset val="204"/>
      </rPr>
      <t xml:space="preserve">       Додаток 7 до Передавального акту Горбівської сільської ради.                      </t>
    </r>
    <r>
      <rPr>
        <b/>
        <sz val="11"/>
        <color theme="1"/>
        <rFont val="Times New Roman"/>
        <family val="1"/>
        <charset val="204"/>
      </rPr>
      <t>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  </r>
  </si>
  <si>
    <t xml:space="preserve">                                          Додаток 3 до Передавального акту Горбівської сільської ради.                                                 Грошові документи, бланки документів суворої звітності</t>
  </si>
  <si>
    <t>Додаток 4 до Передавального акту Горбівської сільської ради. Грошові кошти на рахунках</t>
  </si>
  <si>
    <t xml:space="preserve">Додаток 1 до Передавального акту Горбівської сільської ради. Необоротні активи          </t>
  </si>
  <si>
    <t>Техніяна документація з нормативної грошової оцінки земель (Том 1)</t>
  </si>
  <si>
    <t>з них 3 арк. формату А 2</t>
  </si>
  <si>
    <t>Техніяна документація з нормативної грошової оцінки земель (Том 2)</t>
  </si>
  <si>
    <t>Техніяна документація з нормативної грошової оцінки земель (Том 3)</t>
  </si>
  <si>
    <t>Генеральний план  с. Горбове Новгород-Сіверського району Чернігівської області (містобудівна документація)</t>
  </si>
  <si>
    <t>та диск</t>
  </si>
  <si>
    <t>Технічний звіт із топогеодезичних робіт для складання генерального плану с. Горбове Новгород-Сіверського району Чернігівської області</t>
  </si>
  <si>
    <t>Інженерно-технічні заходи цивільного захисту (цивільної оборони) до генерального плану с. Горбове Новгород-Сіверського району Чернігівської області</t>
  </si>
  <si>
    <t>Генеральний план  с. Горбове Новгород-Сіверського району Чернігівської області (пояснювальна записка)</t>
  </si>
  <si>
    <t>Генеральний план  с. Путивськ Новгород-Сіверського району Чернігівської області (містобудівна документація)</t>
  </si>
  <si>
    <t>Технічний звіт із топогеодезичних робіт для складання генерального плану с. Путивськ Новгород-Сіверського району Чернігівської області</t>
  </si>
  <si>
    <t>Інженерно-технічні заходи цивільного захисту (цивільної оборони) до генерального плану                     с. Путивськ Новгород-Сіверського району Чернігівської області</t>
  </si>
  <si>
    <t>Генеральний план  с. Путивськ Новгород-Сіверського району Чернігівської області (пояснювальна записка)</t>
  </si>
  <si>
    <t>Генеральний план  с. Юхнове Новгород-Сіверського району Чернігівської області (містобудівна документація)</t>
  </si>
  <si>
    <t>Технічний звіт із топогеодезичних робіт для складання генерального плану с. Юхнове Новгород-Сіверського району Чернігівської області</t>
  </si>
  <si>
    <t>Інженерно-технічні заходи цивільного захисту (цивільної оборони) до генерального плану с. Юхнове Новгород-Сіверського району Чернігівської області</t>
  </si>
  <si>
    <t>Генеральний план  с. Юхнове Новгород-Сіверського району Чернігівської області (пояснювальна записка)</t>
  </si>
  <si>
    <t>Технісний звіт про топографо-геодезичні роботи в межах с. Горбове, с. Юхнове та с. Путивськ Новгород-Сіверського району, Чернігівської області</t>
  </si>
  <si>
    <t>РАЗОМ: 26  (двадцять шість) документів  на 932 (дев’ятсот тридцять два)  аркуші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</si>
</sst>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Border="1"/>
    <xf numFmtId="0" fontId="2" fillId="2" borderId="13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1" xfId="0" applyFont="1" applyFill="1" applyBorder="1"/>
    <xf numFmtId="0" fontId="11" fillId="0" borderId="1" xfId="0" applyFont="1" applyFill="1" applyBorder="1" applyAlignment="1">
      <alignment horizontal="right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1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textRotation="90" wrapText="1" readingOrder="2"/>
    </xf>
    <xf numFmtId="0" fontId="4" fillId="0" borderId="3" xfId="0" applyFont="1" applyFill="1" applyBorder="1" applyAlignment="1">
      <alignment horizontal="center" textRotation="90" wrapText="1" readingOrder="2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2"/>
  <sheetViews>
    <sheetView tabSelected="1" view="pageBreakPreview" zoomScale="90" zoomScaleSheetLayoutView="90" workbookViewId="0">
      <pane xSplit="3" ySplit="4" topLeftCell="D70" activePane="bottomRight" state="frozen"/>
      <selection pane="topRight" activeCell="D1" sqref="D1"/>
      <selection pane="bottomLeft" activeCell="A5" sqref="A5"/>
      <selection pane="bottomRight" sqref="A1:Q1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" bestFit="1" customWidth="1"/>
    <col min="10" max="10" width="11.5703125" customWidth="1"/>
    <col min="11" max="11" width="13.140625" customWidth="1"/>
    <col min="12" max="12" width="12" customWidth="1"/>
    <col min="14" max="14" width="11.7109375" customWidth="1"/>
    <col min="15" max="17" width="0" hidden="1" customWidth="1"/>
  </cols>
  <sheetData>
    <row r="1" spans="1:17" s="2" customFormat="1" ht="27.75" customHeight="1">
      <c r="A1" s="73" t="s">
        <v>247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s="41" customFormat="1">
      <c r="A2" s="74" t="s">
        <v>0</v>
      </c>
      <c r="B2" s="74" t="s">
        <v>1</v>
      </c>
      <c r="C2" s="74" t="s">
        <v>2</v>
      </c>
      <c r="D2" s="74" t="s">
        <v>3</v>
      </c>
      <c r="E2" s="76" t="s">
        <v>4</v>
      </c>
      <c r="F2" s="77"/>
      <c r="G2" s="78"/>
      <c r="H2" s="79" t="s">
        <v>16</v>
      </c>
      <c r="I2" s="76" t="s">
        <v>6</v>
      </c>
      <c r="J2" s="77"/>
      <c r="K2" s="77"/>
      <c r="L2" s="77"/>
      <c r="M2" s="78"/>
      <c r="N2" s="74" t="s">
        <v>8</v>
      </c>
      <c r="O2" s="40"/>
      <c r="P2" s="40"/>
      <c r="Q2" s="40"/>
    </row>
    <row r="3" spans="1:17" s="41" customFormat="1" ht="108" customHeight="1">
      <c r="A3" s="75"/>
      <c r="B3" s="75"/>
      <c r="C3" s="75"/>
      <c r="D3" s="75"/>
      <c r="E3" s="42" t="s">
        <v>5</v>
      </c>
      <c r="F3" s="42" t="s">
        <v>233</v>
      </c>
      <c r="G3" s="42" t="s">
        <v>234</v>
      </c>
      <c r="H3" s="80"/>
      <c r="I3" s="42" t="s">
        <v>235</v>
      </c>
      <c r="J3" s="42" t="s">
        <v>236</v>
      </c>
      <c r="K3" s="42" t="s">
        <v>237</v>
      </c>
      <c r="L3" s="42" t="s">
        <v>238</v>
      </c>
      <c r="M3" s="42" t="s">
        <v>239</v>
      </c>
      <c r="N3" s="75"/>
      <c r="O3" s="43"/>
      <c r="P3" s="43"/>
      <c r="Q3" s="43"/>
    </row>
    <row r="4" spans="1:17" s="41" customFormat="1">
      <c r="A4" s="44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  <c r="H4" s="44">
        <v>8</v>
      </c>
      <c r="I4" s="44">
        <v>9</v>
      </c>
      <c r="J4" s="44">
        <v>10</v>
      </c>
      <c r="K4" s="44">
        <v>11</v>
      </c>
      <c r="L4" s="44">
        <v>12</v>
      </c>
      <c r="M4" s="44">
        <v>13</v>
      </c>
      <c r="N4" s="44">
        <v>14</v>
      </c>
      <c r="O4" s="44">
        <v>14</v>
      </c>
      <c r="P4" s="44">
        <v>15</v>
      </c>
      <c r="Q4" s="44">
        <v>16</v>
      </c>
    </row>
    <row r="5" spans="1:17" s="38" customFormat="1" ht="27" customHeight="1">
      <c r="A5" s="36"/>
      <c r="B5" s="36"/>
      <c r="C5" s="60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37"/>
      <c r="P5" s="37"/>
      <c r="Q5" s="37"/>
    </row>
    <row r="6" spans="1:17" s="4" customFormat="1" ht="29.25" customHeight="1">
      <c r="A6" s="63">
        <v>1</v>
      </c>
      <c r="B6" s="66" t="s">
        <v>169</v>
      </c>
      <c r="C6" s="5" t="s">
        <v>50</v>
      </c>
      <c r="D6" s="6">
        <v>1962</v>
      </c>
      <c r="E6" s="6">
        <v>1013100011</v>
      </c>
      <c r="F6" s="6"/>
      <c r="G6" s="6"/>
      <c r="H6" s="6" t="s">
        <v>51</v>
      </c>
      <c r="I6" s="6">
        <v>1</v>
      </c>
      <c r="J6" s="7">
        <v>1915</v>
      </c>
      <c r="K6" s="7">
        <v>1915</v>
      </c>
      <c r="L6" s="7">
        <f>J6-K6</f>
        <v>0</v>
      </c>
      <c r="M6" s="6"/>
      <c r="N6" s="6"/>
      <c r="O6" s="8"/>
      <c r="P6" s="8"/>
      <c r="Q6" s="8"/>
    </row>
    <row r="7" spans="1:17" s="4" customFormat="1" ht="30">
      <c r="A7" s="64"/>
      <c r="B7" s="67"/>
      <c r="C7" s="5" t="s">
        <v>52</v>
      </c>
      <c r="D7" s="6">
        <v>1962</v>
      </c>
      <c r="E7" s="6">
        <v>101310008</v>
      </c>
      <c r="F7" s="6"/>
      <c r="G7" s="6"/>
      <c r="H7" s="6" t="s">
        <v>51</v>
      </c>
      <c r="I7" s="6">
        <v>1</v>
      </c>
      <c r="J7" s="7">
        <v>1915</v>
      </c>
      <c r="K7" s="7">
        <v>1915</v>
      </c>
      <c r="L7" s="7">
        <f>J7-K7</f>
        <v>0</v>
      </c>
      <c r="M7" s="6"/>
      <c r="N7" s="6"/>
      <c r="O7" s="8"/>
      <c r="P7" s="8"/>
      <c r="Q7" s="8"/>
    </row>
    <row r="8" spans="1:17" s="4" customFormat="1" ht="27" customHeight="1">
      <c r="A8" s="64"/>
      <c r="B8" s="67"/>
      <c r="C8" s="5" t="s">
        <v>53</v>
      </c>
      <c r="D8" s="6">
        <v>2001</v>
      </c>
      <c r="E8" s="6">
        <v>101310005</v>
      </c>
      <c r="F8" s="6"/>
      <c r="G8" s="6"/>
      <c r="H8" s="6" t="s">
        <v>54</v>
      </c>
      <c r="I8" s="6">
        <v>0.5</v>
      </c>
      <c r="J8" s="7">
        <v>38321</v>
      </c>
      <c r="K8" s="7">
        <v>30716</v>
      </c>
      <c r="L8" s="7">
        <f t="shared" ref="L8:L37" si="0">J8-K8</f>
        <v>7605</v>
      </c>
      <c r="M8" s="6"/>
      <c r="N8" s="6"/>
      <c r="O8" s="8"/>
      <c r="P8" s="8"/>
      <c r="Q8" s="8"/>
    </row>
    <row r="9" spans="1:17" s="4" customFormat="1">
      <c r="A9" s="64"/>
      <c r="B9" s="67"/>
      <c r="C9" s="5" t="s">
        <v>55</v>
      </c>
      <c r="D9" s="6">
        <v>2001</v>
      </c>
      <c r="E9" s="6">
        <v>101310006</v>
      </c>
      <c r="F9" s="6"/>
      <c r="G9" s="6"/>
      <c r="H9" s="6" t="s">
        <v>54</v>
      </c>
      <c r="I9" s="6">
        <v>0.8</v>
      </c>
      <c r="J9" s="7">
        <v>43012</v>
      </c>
      <c r="K9" s="7">
        <v>34482</v>
      </c>
      <c r="L9" s="7">
        <f t="shared" si="0"/>
        <v>8530</v>
      </c>
      <c r="M9" s="6"/>
      <c r="N9" s="6"/>
      <c r="O9" s="8"/>
      <c r="P9" s="8"/>
      <c r="Q9" s="8"/>
    </row>
    <row r="10" spans="1:17" s="4" customFormat="1" ht="30">
      <c r="A10" s="64"/>
      <c r="B10" s="67"/>
      <c r="C10" s="5" t="s">
        <v>56</v>
      </c>
      <c r="D10" s="6">
        <v>2001</v>
      </c>
      <c r="E10" s="6">
        <v>101310007</v>
      </c>
      <c r="F10" s="6"/>
      <c r="G10" s="6"/>
      <c r="H10" s="6" t="s">
        <v>54</v>
      </c>
      <c r="I10" s="6">
        <v>0.3</v>
      </c>
      <c r="J10" s="7">
        <v>11417</v>
      </c>
      <c r="K10" s="7">
        <v>9150</v>
      </c>
      <c r="L10" s="7">
        <f t="shared" si="0"/>
        <v>2267</v>
      </c>
      <c r="M10" s="6"/>
      <c r="N10" s="6"/>
      <c r="O10" s="8"/>
      <c r="P10" s="8"/>
      <c r="Q10" s="8"/>
    </row>
    <row r="11" spans="1:17" s="4" customFormat="1" ht="30">
      <c r="A11" s="64"/>
      <c r="B11" s="67"/>
      <c r="C11" s="5" t="s">
        <v>57</v>
      </c>
      <c r="D11" s="6">
        <v>1991</v>
      </c>
      <c r="E11" s="6">
        <v>101310029</v>
      </c>
      <c r="F11" s="6"/>
      <c r="G11" s="6"/>
      <c r="H11" s="6" t="s">
        <v>54</v>
      </c>
      <c r="I11" s="6">
        <v>0.2</v>
      </c>
      <c r="J11" s="7">
        <v>2574</v>
      </c>
      <c r="K11" s="7">
        <v>2574</v>
      </c>
      <c r="L11" s="7">
        <f t="shared" si="0"/>
        <v>0</v>
      </c>
      <c r="M11" s="6"/>
      <c r="N11" s="6"/>
      <c r="O11" s="8"/>
      <c r="P11" s="8"/>
      <c r="Q11" s="8"/>
    </row>
    <row r="12" spans="1:17" s="4" customFormat="1" ht="30">
      <c r="A12" s="64"/>
      <c r="B12" s="67"/>
      <c r="C12" s="5" t="s">
        <v>58</v>
      </c>
      <c r="D12" s="6">
        <v>1991</v>
      </c>
      <c r="E12" s="6">
        <v>101310020</v>
      </c>
      <c r="F12" s="6"/>
      <c r="G12" s="6"/>
      <c r="H12" s="6" t="s">
        <v>54</v>
      </c>
      <c r="I12" s="6">
        <v>1.3</v>
      </c>
      <c r="J12" s="7">
        <v>4414</v>
      </c>
      <c r="K12" s="7">
        <v>4414</v>
      </c>
      <c r="L12" s="7">
        <f t="shared" si="0"/>
        <v>0</v>
      </c>
      <c r="M12" s="6"/>
      <c r="N12" s="6"/>
      <c r="O12" s="8"/>
      <c r="P12" s="8"/>
      <c r="Q12" s="8"/>
    </row>
    <row r="13" spans="1:17" s="4" customFormat="1" ht="45">
      <c r="A13" s="64"/>
      <c r="B13" s="67"/>
      <c r="C13" s="5" t="s">
        <v>59</v>
      </c>
      <c r="D13" s="6">
        <v>1991</v>
      </c>
      <c r="E13" s="6">
        <v>101310028</v>
      </c>
      <c r="F13" s="6"/>
      <c r="G13" s="6"/>
      <c r="H13" s="6" t="s">
        <v>54</v>
      </c>
      <c r="I13" s="6">
        <v>1.8</v>
      </c>
      <c r="J13" s="7">
        <v>23162</v>
      </c>
      <c r="K13" s="7">
        <v>23162</v>
      </c>
      <c r="L13" s="7">
        <f t="shared" si="0"/>
        <v>0</v>
      </c>
      <c r="M13" s="6"/>
      <c r="N13" s="6"/>
      <c r="O13" s="8"/>
      <c r="P13" s="8"/>
      <c r="Q13" s="8"/>
    </row>
    <row r="14" spans="1:17" s="4" customFormat="1" ht="45">
      <c r="A14" s="64"/>
      <c r="B14" s="67"/>
      <c r="C14" s="5" t="s">
        <v>60</v>
      </c>
      <c r="D14" s="6">
        <v>1991</v>
      </c>
      <c r="E14" s="6">
        <v>101310027</v>
      </c>
      <c r="F14" s="6"/>
      <c r="G14" s="6"/>
      <c r="H14" s="6" t="s">
        <v>54</v>
      </c>
      <c r="I14" s="6">
        <v>2.8</v>
      </c>
      <c r="J14" s="7">
        <v>9507</v>
      </c>
      <c r="K14" s="7">
        <v>9507</v>
      </c>
      <c r="L14" s="7">
        <f t="shared" si="0"/>
        <v>0</v>
      </c>
      <c r="M14" s="6"/>
      <c r="N14" s="6"/>
      <c r="O14" s="8"/>
      <c r="P14" s="8"/>
      <c r="Q14" s="8"/>
    </row>
    <row r="15" spans="1:17" s="4" customFormat="1" ht="30">
      <c r="A15" s="64"/>
      <c r="B15" s="67"/>
      <c r="C15" s="5" t="s">
        <v>61</v>
      </c>
      <c r="D15" s="6">
        <v>1991</v>
      </c>
      <c r="E15" s="6">
        <v>101310026</v>
      </c>
      <c r="F15" s="6"/>
      <c r="G15" s="6"/>
      <c r="H15" s="6" t="s">
        <v>54</v>
      </c>
      <c r="I15" s="6">
        <v>0.4</v>
      </c>
      <c r="J15" s="7">
        <v>1358</v>
      </c>
      <c r="K15" s="7">
        <v>1358</v>
      </c>
      <c r="L15" s="7">
        <f t="shared" si="0"/>
        <v>0</v>
      </c>
      <c r="M15" s="6"/>
      <c r="N15" s="6"/>
      <c r="O15" s="8"/>
      <c r="P15" s="8"/>
      <c r="Q15" s="8"/>
    </row>
    <row r="16" spans="1:17" s="4" customFormat="1" ht="30">
      <c r="A16" s="64"/>
      <c r="B16" s="67"/>
      <c r="C16" s="5" t="s">
        <v>62</v>
      </c>
      <c r="D16" s="6">
        <v>1991</v>
      </c>
      <c r="E16" s="6">
        <v>101310025</v>
      </c>
      <c r="F16" s="6"/>
      <c r="G16" s="6"/>
      <c r="H16" s="6" t="s">
        <v>54</v>
      </c>
      <c r="I16" s="6">
        <v>2.4</v>
      </c>
      <c r="J16" s="7">
        <v>6776</v>
      </c>
      <c r="K16" s="7">
        <v>6776</v>
      </c>
      <c r="L16" s="7">
        <f t="shared" si="0"/>
        <v>0</v>
      </c>
      <c r="M16" s="6"/>
      <c r="N16" s="6"/>
      <c r="O16" s="8"/>
      <c r="P16" s="8"/>
      <c r="Q16" s="8"/>
    </row>
    <row r="17" spans="1:17" s="4" customFormat="1" ht="30">
      <c r="A17" s="64"/>
      <c r="B17" s="67"/>
      <c r="C17" s="5" t="s">
        <v>63</v>
      </c>
      <c r="D17" s="6">
        <v>1991</v>
      </c>
      <c r="E17" s="6">
        <v>101310023</v>
      </c>
      <c r="F17" s="6"/>
      <c r="G17" s="6"/>
      <c r="H17" s="6" t="s">
        <v>54</v>
      </c>
      <c r="I17" s="6">
        <v>1.4</v>
      </c>
      <c r="J17" s="7">
        <v>3953</v>
      </c>
      <c r="K17" s="7">
        <v>3953</v>
      </c>
      <c r="L17" s="7">
        <f t="shared" si="0"/>
        <v>0</v>
      </c>
      <c r="M17" s="6"/>
      <c r="N17" s="6"/>
      <c r="O17" s="8"/>
      <c r="P17" s="8"/>
      <c r="Q17" s="8"/>
    </row>
    <row r="18" spans="1:17" s="4" customFormat="1" ht="30">
      <c r="A18" s="64"/>
      <c r="B18" s="67"/>
      <c r="C18" s="5" t="s">
        <v>64</v>
      </c>
      <c r="D18" s="6">
        <v>1991</v>
      </c>
      <c r="E18" s="6">
        <v>101310023</v>
      </c>
      <c r="F18" s="6"/>
      <c r="G18" s="6"/>
      <c r="H18" s="6" t="s">
        <v>54</v>
      </c>
      <c r="I18" s="6">
        <v>1.4</v>
      </c>
      <c r="J18" s="7">
        <v>3953</v>
      </c>
      <c r="K18" s="7">
        <v>3953</v>
      </c>
      <c r="L18" s="7">
        <f t="shared" si="0"/>
        <v>0</v>
      </c>
      <c r="M18" s="6"/>
      <c r="N18" s="6"/>
      <c r="O18" s="8"/>
      <c r="P18" s="8"/>
      <c r="Q18" s="8"/>
    </row>
    <row r="19" spans="1:17" s="4" customFormat="1" ht="30">
      <c r="A19" s="64"/>
      <c r="B19" s="67"/>
      <c r="C19" s="5" t="s">
        <v>65</v>
      </c>
      <c r="D19" s="6">
        <v>1991</v>
      </c>
      <c r="E19" s="6">
        <v>101310022</v>
      </c>
      <c r="F19" s="6"/>
      <c r="G19" s="6"/>
      <c r="H19" s="6" t="s">
        <v>54</v>
      </c>
      <c r="I19" s="6">
        <v>3.5</v>
      </c>
      <c r="J19" s="7">
        <v>9881</v>
      </c>
      <c r="K19" s="7">
        <v>9881</v>
      </c>
      <c r="L19" s="7">
        <f t="shared" si="0"/>
        <v>0</v>
      </c>
      <c r="M19" s="6"/>
      <c r="N19" s="6"/>
      <c r="O19" s="8"/>
      <c r="P19" s="8"/>
      <c r="Q19" s="8"/>
    </row>
    <row r="20" spans="1:17" s="4" customFormat="1" ht="30">
      <c r="A20" s="64"/>
      <c r="B20" s="67"/>
      <c r="C20" s="5" t="s">
        <v>66</v>
      </c>
      <c r="D20" s="6">
        <v>1991</v>
      </c>
      <c r="E20" s="6">
        <v>101310021</v>
      </c>
      <c r="F20" s="6"/>
      <c r="G20" s="6"/>
      <c r="H20" s="6" t="s">
        <v>54</v>
      </c>
      <c r="I20" s="6">
        <v>0.7</v>
      </c>
      <c r="J20" s="7">
        <v>1976</v>
      </c>
      <c r="K20" s="7">
        <v>1976</v>
      </c>
      <c r="L20" s="7">
        <f t="shared" si="0"/>
        <v>0</v>
      </c>
      <c r="M20" s="6"/>
      <c r="N20" s="6"/>
      <c r="O20" s="8"/>
      <c r="P20" s="8"/>
      <c r="Q20" s="8"/>
    </row>
    <row r="21" spans="1:17" s="4" customFormat="1" ht="30">
      <c r="A21" s="64"/>
      <c r="B21" s="67"/>
      <c r="C21" s="5" t="s">
        <v>67</v>
      </c>
      <c r="D21" s="6">
        <v>1969</v>
      </c>
      <c r="E21" s="6">
        <v>101310010</v>
      </c>
      <c r="F21" s="6"/>
      <c r="G21" s="6"/>
      <c r="H21" s="6" t="s">
        <v>51</v>
      </c>
      <c r="I21" s="6">
        <v>1</v>
      </c>
      <c r="J21" s="7">
        <v>638</v>
      </c>
      <c r="K21" s="7">
        <v>638</v>
      </c>
      <c r="L21" s="7">
        <f t="shared" si="0"/>
        <v>0</v>
      </c>
      <c r="M21" s="6"/>
      <c r="N21" s="6"/>
      <c r="O21" s="8"/>
      <c r="P21" s="8"/>
      <c r="Q21" s="8"/>
    </row>
    <row r="22" spans="1:17" s="4" customFormat="1">
      <c r="A22" s="64"/>
      <c r="B22" s="67"/>
      <c r="C22" s="5" t="s">
        <v>68</v>
      </c>
      <c r="D22" s="6">
        <v>1994</v>
      </c>
      <c r="E22" s="6">
        <v>101310031</v>
      </c>
      <c r="F22" s="6"/>
      <c r="G22" s="6"/>
      <c r="H22" s="6" t="s">
        <v>51</v>
      </c>
      <c r="I22" s="6">
        <v>1</v>
      </c>
      <c r="J22" s="7">
        <v>2140</v>
      </c>
      <c r="K22" s="7">
        <v>2140</v>
      </c>
      <c r="L22" s="7">
        <f t="shared" si="0"/>
        <v>0</v>
      </c>
      <c r="M22" s="6"/>
      <c r="N22" s="6"/>
      <c r="O22" s="8"/>
      <c r="P22" s="8"/>
      <c r="Q22" s="8"/>
    </row>
    <row r="23" spans="1:17" s="4" customFormat="1">
      <c r="A23" s="64"/>
      <c r="B23" s="67"/>
      <c r="C23" s="5" t="s">
        <v>69</v>
      </c>
      <c r="D23" s="6">
        <v>1982</v>
      </c>
      <c r="E23" s="6">
        <v>101310001</v>
      </c>
      <c r="F23" s="6"/>
      <c r="G23" s="6"/>
      <c r="H23" s="6" t="s">
        <v>51</v>
      </c>
      <c r="I23" s="6">
        <v>1</v>
      </c>
      <c r="J23" s="7">
        <v>109157</v>
      </c>
      <c r="K23" s="7">
        <v>109157</v>
      </c>
      <c r="L23" s="7">
        <f t="shared" si="0"/>
        <v>0</v>
      </c>
      <c r="M23" s="6"/>
      <c r="N23" s="6"/>
      <c r="O23" s="8"/>
      <c r="P23" s="8"/>
      <c r="Q23" s="8"/>
    </row>
    <row r="24" spans="1:17" s="4" customFormat="1" ht="30">
      <c r="A24" s="64"/>
      <c r="B24" s="67"/>
      <c r="C24" s="5" t="s">
        <v>70</v>
      </c>
      <c r="D24" s="6">
        <v>1962</v>
      </c>
      <c r="E24" s="6">
        <v>101310009</v>
      </c>
      <c r="F24" s="6"/>
      <c r="G24" s="6"/>
      <c r="H24" s="6" t="s">
        <v>51</v>
      </c>
      <c r="I24" s="6">
        <v>1</v>
      </c>
      <c r="J24" s="7">
        <v>1277</v>
      </c>
      <c r="K24" s="7">
        <v>1277</v>
      </c>
      <c r="L24" s="7">
        <f t="shared" si="0"/>
        <v>0</v>
      </c>
      <c r="M24" s="6"/>
      <c r="N24" s="6"/>
      <c r="O24" s="8"/>
      <c r="P24" s="8"/>
      <c r="Q24" s="8"/>
    </row>
    <row r="25" spans="1:17" s="4" customFormat="1">
      <c r="A25" s="64"/>
      <c r="B25" s="67"/>
      <c r="C25" s="5" t="s">
        <v>71</v>
      </c>
      <c r="D25" s="6">
        <v>1966</v>
      </c>
      <c r="E25" s="6">
        <v>101310032</v>
      </c>
      <c r="F25" s="6"/>
      <c r="G25" s="6"/>
      <c r="H25" s="6" t="s">
        <v>51</v>
      </c>
      <c r="I25" s="6">
        <v>1</v>
      </c>
      <c r="J25" s="7">
        <v>2818</v>
      </c>
      <c r="K25" s="7">
        <v>2818</v>
      </c>
      <c r="L25" s="7">
        <f t="shared" si="0"/>
        <v>0</v>
      </c>
      <c r="M25" s="6"/>
      <c r="N25" s="6"/>
      <c r="O25" s="8"/>
      <c r="P25" s="8"/>
      <c r="Q25" s="8"/>
    </row>
    <row r="26" spans="1:17" s="4" customFormat="1">
      <c r="A26" s="65"/>
      <c r="B26" s="68"/>
      <c r="C26" s="5" t="s">
        <v>72</v>
      </c>
      <c r="D26" s="6">
        <v>1968</v>
      </c>
      <c r="E26" s="6">
        <v>101310033</v>
      </c>
      <c r="F26" s="6"/>
      <c r="G26" s="6"/>
      <c r="H26" s="6" t="s">
        <v>51</v>
      </c>
      <c r="I26" s="6">
        <v>1</v>
      </c>
      <c r="J26" s="7">
        <v>421736</v>
      </c>
      <c r="K26" s="7">
        <v>421736</v>
      </c>
      <c r="L26" s="7">
        <f t="shared" si="0"/>
        <v>0</v>
      </c>
      <c r="M26" s="6"/>
      <c r="N26" s="6"/>
      <c r="O26" s="8"/>
      <c r="P26" s="8"/>
      <c r="Q26" s="8"/>
    </row>
    <row r="27" spans="1:17" s="4" customFormat="1" ht="15" customHeight="1">
      <c r="A27" s="63">
        <v>2</v>
      </c>
      <c r="B27" s="66" t="s">
        <v>170</v>
      </c>
      <c r="C27" s="5" t="s">
        <v>74</v>
      </c>
      <c r="D27" s="6">
        <v>2015</v>
      </c>
      <c r="E27" s="6">
        <v>101480039</v>
      </c>
      <c r="F27" s="6"/>
      <c r="G27" s="6"/>
      <c r="H27" s="6" t="s">
        <v>51</v>
      </c>
      <c r="I27" s="6">
        <v>1</v>
      </c>
      <c r="J27" s="7">
        <v>9970</v>
      </c>
      <c r="K27" s="7">
        <v>3741</v>
      </c>
      <c r="L27" s="7">
        <f t="shared" si="0"/>
        <v>6229</v>
      </c>
      <c r="M27" s="6"/>
      <c r="N27" s="6"/>
      <c r="O27" s="8"/>
      <c r="P27" s="8"/>
      <c r="Q27" s="8"/>
    </row>
    <row r="28" spans="1:17" s="4" customFormat="1">
      <c r="A28" s="64"/>
      <c r="B28" s="67"/>
      <c r="C28" s="5" t="s">
        <v>75</v>
      </c>
      <c r="D28" s="6">
        <v>2009</v>
      </c>
      <c r="E28" s="6">
        <v>101480019</v>
      </c>
      <c r="F28" s="6"/>
      <c r="G28" s="6"/>
      <c r="H28" s="6" t="s">
        <v>51</v>
      </c>
      <c r="I28" s="6">
        <v>1</v>
      </c>
      <c r="J28" s="7">
        <v>1483</v>
      </c>
      <c r="K28" s="7">
        <v>1329</v>
      </c>
      <c r="L28" s="7">
        <f t="shared" si="0"/>
        <v>154</v>
      </c>
      <c r="M28" s="6"/>
      <c r="N28" s="6"/>
      <c r="O28" s="8"/>
      <c r="P28" s="8"/>
      <c r="Q28" s="8"/>
    </row>
    <row r="29" spans="1:17" s="4" customFormat="1" ht="30">
      <c r="A29" s="64"/>
      <c r="B29" s="67"/>
      <c r="C29" s="5" t="s">
        <v>76</v>
      </c>
      <c r="D29" s="6">
        <v>1985</v>
      </c>
      <c r="E29" s="6">
        <v>101480012</v>
      </c>
      <c r="F29" s="6"/>
      <c r="G29" s="6"/>
      <c r="H29" s="6" t="s">
        <v>51</v>
      </c>
      <c r="I29" s="6">
        <v>1</v>
      </c>
      <c r="J29" s="7">
        <v>1021</v>
      </c>
      <c r="K29" s="7">
        <v>1021</v>
      </c>
      <c r="L29" s="7">
        <f t="shared" si="0"/>
        <v>0</v>
      </c>
      <c r="M29" s="6"/>
      <c r="N29" s="6"/>
      <c r="O29" s="8"/>
      <c r="P29" s="8"/>
      <c r="Q29" s="8"/>
    </row>
    <row r="30" spans="1:17" s="4" customFormat="1">
      <c r="A30" s="64"/>
      <c r="B30" s="67"/>
      <c r="C30" s="5" t="s">
        <v>77</v>
      </c>
      <c r="D30" s="6">
        <v>2003</v>
      </c>
      <c r="E30" s="6">
        <v>101480016</v>
      </c>
      <c r="F30" s="6"/>
      <c r="G30" s="6"/>
      <c r="H30" s="6" t="s">
        <v>51</v>
      </c>
      <c r="I30" s="6">
        <v>1</v>
      </c>
      <c r="J30" s="7">
        <v>4681</v>
      </c>
      <c r="K30" s="7">
        <v>4681</v>
      </c>
      <c r="L30" s="7">
        <f t="shared" si="0"/>
        <v>0</v>
      </c>
      <c r="M30" s="6"/>
      <c r="N30" s="6"/>
      <c r="O30" s="8"/>
      <c r="P30" s="8"/>
      <c r="Q30" s="8"/>
    </row>
    <row r="31" spans="1:17" s="4" customFormat="1">
      <c r="A31" s="64"/>
      <c r="B31" s="67"/>
      <c r="C31" s="5" t="s">
        <v>78</v>
      </c>
      <c r="D31" s="6">
        <v>2008</v>
      </c>
      <c r="E31" s="6">
        <v>101480018</v>
      </c>
      <c r="F31" s="6"/>
      <c r="G31" s="6"/>
      <c r="H31" s="6" t="s">
        <v>51</v>
      </c>
      <c r="I31" s="6">
        <v>1</v>
      </c>
      <c r="J31" s="7">
        <v>5101</v>
      </c>
      <c r="K31" s="7">
        <v>5101</v>
      </c>
      <c r="L31" s="7">
        <f t="shared" si="0"/>
        <v>0</v>
      </c>
      <c r="M31" s="6"/>
      <c r="N31" s="6"/>
      <c r="O31" s="8"/>
      <c r="P31" s="8"/>
      <c r="Q31" s="8"/>
    </row>
    <row r="32" spans="1:17" s="4" customFormat="1">
      <c r="A32" s="64"/>
      <c r="B32" s="67"/>
      <c r="C32" s="5" t="s">
        <v>79</v>
      </c>
      <c r="D32" s="6">
        <v>2012</v>
      </c>
      <c r="E32" s="6">
        <v>101480036</v>
      </c>
      <c r="F32" s="6"/>
      <c r="G32" s="6"/>
      <c r="H32" s="6" t="s">
        <v>51</v>
      </c>
      <c r="I32" s="6">
        <v>1</v>
      </c>
      <c r="J32" s="7">
        <v>1992</v>
      </c>
      <c r="K32" s="7">
        <v>1195</v>
      </c>
      <c r="L32" s="7">
        <f t="shared" si="0"/>
        <v>797</v>
      </c>
      <c r="M32" s="6"/>
      <c r="N32" s="6"/>
      <c r="O32" s="8"/>
      <c r="P32" s="8"/>
      <c r="Q32" s="8"/>
    </row>
    <row r="33" spans="1:17" s="4" customFormat="1">
      <c r="A33" s="64"/>
      <c r="B33" s="67"/>
      <c r="C33" s="5" t="s">
        <v>80</v>
      </c>
      <c r="D33" s="6">
        <v>2012</v>
      </c>
      <c r="E33" s="6">
        <v>101480035</v>
      </c>
      <c r="F33" s="6"/>
      <c r="G33" s="6"/>
      <c r="H33" s="6" t="s">
        <v>51</v>
      </c>
      <c r="I33" s="6">
        <v>1</v>
      </c>
      <c r="J33" s="7">
        <v>5283</v>
      </c>
      <c r="K33" s="7">
        <v>3168</v>
      </c>
      <c r="L33" s="7">
        <f t="shared" si="0"/>
        <v>2115</v>
      </c>
      <c r="M33" s="6"/>
      <c r="N33" s="6"/>
      <c r="O33" s="8"/>
      <c r="P33" s="8"/>
      <c r="Q33" s="8"/>
    </row>
    <row r="34" spans="1:17" s="4" customFormat="1">
      <c r="A34" s="64"/>
      <c r="B34" s="67"/>
      <c r="C34" s="5" t="s">
        <v>81</v>
      </c>
      <c r="D34" s="6">
        <v>2018</v>
      </c>
      <c r="E34" s="6">
        <v>101480040</v>
      </c>
      <c r="F34" s="6"/>
      <c r="G34" s="6"/>
      <c r="H34" s="6" t="s">
        <v>51</v>
      </c>
      <c r="I34" s="6">
        <v>1</v>
      </c>
      <c r="J34" s="7">
        <v>8108</v>
      </c>
      <c r="K34" s="7">
        <v>811</v>
      </c>
      <c r="L34" s="7">
        <f t="shared" si="0"/>
        <v>7297</v>
      </c>
      <c r="M34" s="6"/>
      <c r="N34" s="6"/>
      <c r="O34" s="8"/>
      <c r="P34" s="8"/>
      <c r="Q34" s="8"/>
    </row>
    <row r="35" spans="1:17" s="4" customFormat="1" ht="16.5" customHeight="1">
      <c r="A35" s="63">
        <v>3</v>
      </c>
      <c r="B35" s="66" t="s">
        <v>171</v>
      </c>
      <c r="C35" s="5" t="s">
        <v>82</v>
      </c>
      <c r="D35" s="6">
        <v>2013</v>
      </c>
      <c r="E35" s="6">
        <v>101610037</v>
      </c>
      <c r="F35" s="6"/>
      <c r="G35" s="6"/>
      <c r="H35" s="6" t="s">
        <v>51</v>
      </c>
      <c r="I35" s="6">
        <v>1</v>
      </c>
      <c r="J35" s="7">
        <v>8960</v>
      </c>
      <c r="K35" s="7">
        <v>5376</v>
      </c>
      <c r="L35" s="7">
        <f t="shared" si="0"/>
        <v>3584</v>
      </c>
      <c r="M35" s="6"/>
      <c r="N35" s="6"/>
      <c r="O35" s="8"/>
      <c r="P35" s="8"/>
      <c r="Q35" s="8"/>
    </row>
    <row r="36" spans="1:17" s="4" customFormat="1" ht="29.25" customHeight="1">
      <c r="A36" s="64"/>
      <c r="B36" s="67"/>
      <c r="C36" s="5" t="s">
        <v>83</v>
      </c>
      <c r="D36" s="6">
        <v>2000</v>
      </c>
      <c r="E36" s="6">
        <v>101610017</v>
      </c>
      <c r="F36" s="6"/>
      <c r="G36" s="6"/>
      <c r="H36" s="6" t="s">
        <v>51</v>
      </c>
      <c r="I36" s="9">
        <v>1</v>
      </c>
      <c r="J36" s="7">
        <v>612</v>
      </c>
      <c r="K36" s="7">
        <v>612</v>
      </c>
      <c r="L36" s="7">
        <f t="shared" si="0"/>
        <v>0</v>
      </c>
      <c r="M36" s="6"/>
      <c r="N36" s="6"/>
      <c r="O36" s="8"/>
      <c r="P36" s="8"/>
      <c r="Q36" s="8"/>
    </row>
    <row r="37" spans="1:17" s="4" customFormat="1" ht="18.75" customHeight="1">
      <c r="A37" s="64"/>
      <c r="B37" s="67"/>
      <c r="C37" s="5" t="s">
        <v>84</v>
      </c>
      <c r="D37" s="6">
        <v>2015</v>
      </c>
      <c r="E37" s="6">
        <v>101610040</v>
      </c>
      <c r="F37" s="6"/>
      <c r="G37" s="6"/>
      <c r="H37" s="6" t="s">
        <v>51</v>
      </c>
      <c r="I37" s="9">
        <v>1</v>
      </c>
      <c r="J37" s="7">
        <v>26800</v>
      </c>
      <c r="K37" s="7">
        <v>10606</v>
      </c>
      <c r="L37" s="7">
        <f t="shared" si="0"/>
        <v>16194</v>
      </c>
      <c r="M37" s="6"/>
      <c r="N37" s="6"/>
      <c r="O37" s="8"/>
      <c r="P37" s="8"/>
      <c r="Q37" s="8"/>
    </row>
    <row r="38" spans="1:17" s="4" customFormat="1" ht="15" customHeight="1">
      <c r="A38" s="72" t="s">
        <v>9</v>
      </c>
      <c r="B38" s="72"/>
      <c r="C38" s="72"/>
      <c r="D38" s="72"/>
      <c r="E38" s="72"/>
      <c r="F38" s="72"/>
      <c r="G38" s="72"/>
      <c r="H38" s="72"/>
      <c r="I38" s="10">
        <f>SUM(I6:I37)</f>
        <v>36.5</v>
      </c>
      <c r="J38" s="11">
        <f>SUM(J6:J37)</f>
        <v>775911</v>
      </c>
      <c r="K38" s="11">
        <f>SUM(K6:K37)</f>
        <v>721139</v>
      </c>
      <c r="L38" s="11">
        <f>SUM(L6:L37)</f>
        <v>54772</v>
      </c>
      <c r="M38" s="6"/>
      <c r="N38" s="6"/>
      <c r="O38" s="8"/>
      <c r="P38" s="8"/>
      <c r="Q38" s="8"/>
    </row>
    <row r="39" spans="1:17" s="4" customFormat="1" ht="29.25" customHeight="1">
      <c r="A39" s="63">
        <v>4</v>
      </c>
      <c r="B39" s="66" t="s">
        <v>172</v>
      </c>
      <c r="C39" s="5" t="s">
        <v>85</v>
      </c>
      <c r="D39" s="6">
        <v>2012</v>
      </c>
      <c r="E39" s="6">
        <v>11136025</v>
      </c>
      <c r="F39" s="6"/>
      <c r="G39" s="6"/>
      <c r="H39" s="6" t="s">
        <v>51</v>
      </c>
      <c r="I39" s="6">
        <v>1</v>
      </c>
      <c r="J39" s="7">
        <v>418</v>
      </c>
      <c r="K39" s="7">
        <v>209</v>
      </c>
      <c r="L39" s="7">
        <f>J39-K39</f>
        <v>209</v>
      </c>
      <c r="M39" s="6"/>
      <c r="N39" s="6"/>
      <c r="O39" s="8"/>
      <c r="P39" s="8"/>
      <c r="Q39" s="8"/>
    </row>
    <row r="40" spans="1:17" s="4" customFormat="1">
      <c r="A40" s="64"/>
      <c r="B40" s="67"/>
      <c r="C40" s="5" t="s">
        <v>86</v>
      </c>
      <c r="D40" s="6">
        <v>2012</v>
      </c>
      <c r="E40" s="6">
        <v>11134027</v>
      </c>
      <c r="F40" s="6"/>
      <c r="G40" s="6"/>
      <c r="H40" s="6" t="s">
        <v>51</v>
      </c>
      <c r="I40" s="9">
        <v>1</v>
      </c>
      <c r="J40" s="7">
        <v>286</v>
      </c>
      <c r="K40" s="7">
        <v>143</v>
      </c>
      <c r="L40" s="7">
        <f t="shared" ref="L40:L73" si="1">J40-K40</f>
        <v>143</v>
      </c>
      <c r="M40" s="6"/>
      <c r="N40" s="6"/>
      <c r="O40" s="8"/>
      <c r="P40" s="8"/>
      <c r="Q40" s="8"/>
    </row>
    <row r="41" spans="1:17" s="4" customFormat="1">
      <c r="A41" s="64"/>
      <c r="B41" s="67"/>
      <c r="C41" s="5" t="s">
        <v>87</v>
      </c>
      <c r="D41" s="6">
        <v>2012</v>
      </c>
      <c r="E41" s="6">
        <v>11136028</v>
      </c>
      <c r="F41" s="6"/>
      <c r="G41" s="6"/>
      <c r="H41" s="6" t="s">
        <v>51</v>
      </c>
      <c r="I41" s="9">
        <v>2</v>
      </c>
      <c r="J41" s="7">
        <v>268</v>
      </c>
      <c r="K41" s="7">
        <v>134</v>
      </c>
      <c r="L41" s="7">
        <f t="shared" si="1"/>
        <v>134</v>
      </c>
      <c r="M41" s="6"/>
      <c r="N41" s="6"/>
      <c r="O41" s="8"/>
      <c r="P41" s="8"/>
      <c r="Q41" s="8"/>
    </row>
    <row r="42" spans="1:17" s="4" customFormat="1">
      <c r="A42" s="64"/>
      <c r="B42" s="67"/>
      <c r="C42" s="5" t="s">
        <v>88</v>
      </c>
      <c r="D42" s="6">
        <v>2012</v>
      </c>
      <c r="E42" s="6">
        <v>11137029</v>
      </c>
      <c r="F42" s="6"/>
      <c r="G42" s="6"/>
      <c r="H42" s="6" t="s">
        <v>51</v>
      </c>
      <c r="I42" s="9">
        <v>1</v>
      </c>
      <c r="J42" s="7">
        <v>33</v>
      </c>
      <c r="K42" s="7">
        <v>17</v>
      </c>
      <c r="L42" s="7">
        <f t="shared" si="1"/>
        <v>16</v>
      </c>
      <c r="M42" s="6"/>
      <c r="N42" s="6"/>
      <c r="O42" s="8"/>
      <c r="P42" s="8"/>
      <c r="Q42" s="8"/>
    </row>
    <row r="43" spans="1:17" s="4" customFormat="1">
      <c r="A43" s="64"/>
      <c r="B43" s="67"/>
      <c r="C43" s="5" t="s">
        <v>89</v>
      </c>
      <c r="D43" s="6">
        <v>2012</v>
      </c>
      <c r="E43" s="6">
        <v>11137031</v>
      </c>
      <c r="F43" s="6"/>
      <c r="G43" s="6"/>
      <c r="H43" s="6" t="s">
        <v>51</v>
      </c>
      <c r="I43" s="9">
        <v>1</v>
      </c>
      <c r="J43" s="7">
        <v>112</v>
      </c>
      <c r="K43" s="7">
        <v>56</v>
      </c>
      <c r="L43" s="7">
        <f t="shared" si="1"/>
        <v>56</v>
      </c>
      <c r="M43" s="6"/>
      <c r="N43" s="6"/>
      <c r="O43" s="8"/>
      <c r="P43" s="8"/>
      <c r="Q43" s="8"/>
    </row>
    <row r="44" spans="1:17" s="4" customFormat="1">
      <c r="A44" s="64"/>
      <c r="B44" s="67"/>
      <c r="C44" s="5" t="s">
        <v>90</v>
      </c>
      <c r="D44" s="6">
        <v>2012</v>
      </c>
      <c r="E44" s="6">
        <v>11136032</v>
      </c>
      <c r="F44" s="6"/>
      <c r="G44" s="6"/>
      <c r="H44" s="6" t="s">
        <v>51</v>
      </c>
      <c r="I44" s="9">
        <v>1</v>
      </c>
      <c r="J44" s="7">
        <v>184</v>
      </c>
      <c r="K44" s="7">
        <v>92</v>
      </c>
      <c r="L44" s="7">
        <f t="shared" si="1"/>
        <v>92</v>
      </c>
      <c r="M44" s="6"/>
      <c r="N44" s="6"/>
      <c r="O44" s="8"/>
      <c r="P44" s="8"/>
      <c r="Q44" s="8"/>
    </row>
    <row r="45" spans="1:17" s="4" customFormat="1">
      <c r="A45" s="64"/>
      <c r="B45" s="67"/>
      <c r="C45" s="5" t="s">
        <v>91</v>
      </c>
      <c r="D45" s="6">
        <v>2012</v>
      </c>
      <c r="E45" s="6">
        <v>11136033</v>
      </c>
      <c r="F45" s="6"/>
      <c r="G45" s="6"/>
      <c r="H45" s="6" t="s">
        <v>51</v>
      </c>
      <c r="I45" s="9">
        <v>1</v>
      </c>
      <c r="J45" s="7">
        <v>190</v>
      </c>
      <c r="K45" s="7">
        <v>95</v>
      </c>
      <c r="L45" s="7">
        <f t="shared" si="1"/>
        <v>95</v>
      </c>
      <c r="M45" s="6"/>
      <c r="N45" s="6"/>
      <c r="O45" s="8"/>
      <c r="P45" s="8"/>
      <c r="Q45" s="8"/>
    </row>
    <row r="46" spans="1:17" s="4" customFormat="1">
      <c r="A46" s="64"/>
      <c r="B46" s="67"/>
      <c r="C46" s="5" t="s">
        <v>92</v>
      </c>
      <c r="D46" s="6">
        <v>2012</v>
      </c>
      <c r="E46" s="6">
        <v>11136034</v>
      </c>
      <c r="F46" s="6"/>
      <c r="G46" s="6"/>
      <c r="H46" s="6" t="s">
        <v>51</v>
      </c>
      <c r="I46" s="9">
        <v>1</v>
      </c>
      <c r="J46" s="7">
        <v>270</v>
      </c>
      <c r="K46" s="7">
        <v>135</v>
      </c>
      <c r="L46" s="7">
        <f t="shared" si="1"/>
        <v>135</v>
      </c>
      <c r="M46" s="6"/>
      <c r="N46" s="6"/>
      <c r="O46" s="8"/>
      <c r="P46" s="8"/>
      <c r="Q46" s="8"/>
    </row>
    <row r="47" spans="1:17" s="4" customFormat="1">
      <c r="A47" s="64"/>
      <c r="B47" s="67"/>
      <c r="C47" s="5" t="s">
        <v>93</v>
      </c>
      <c r="D47" s="6">
        <v>2012</v>
      </c>
      <c r="E47" s="6">
        <v>11136035</v>
      </c>
      <c r="F47" s="6"/>
      <c r="G47" s="6"/>
      <c r="H47" s="6" t="s">
        <v>51</v>
      </c>
      <c r="I47" s="9">
        <v>2</v>
      </c>
      <c r="J47" s="7">
        <v>262</v>
      </c>
      <c r="K47" s="7">
        <v>131</v>
      </c>
      <c r="L47" s="7">
        <f t="shared" si="1"/>
        <v>131</v>
      </c>
      <c r="M47" s="6"/>
      <c r="N47" s="6"/>
      <c r="O47" s="8"/>
      <c r="P47" s="8"/>
      <c r="Q47" s="8"/>
    </row>
    <row r="48" spans="1:17" s="4" customFormat="1">
      <c r="A48" s="64"/>
      <c r="B48" s="67"/>
      <c r="C48" s="5" t="s">
        <v>94</v>
      </c>
      <c r="D48" s="6">
        <v>2012</v>
      </c>
      <c r="E48" s="6">
        <v>11136036</v>
      </c>
      <c r="F48" s="6"/>
      <c r="G48" s="6"/>
      <c r="H48" s="6" t="s">
        <v>51</v>
      </c>
      <c r="I48" s="9">
        <v>1</v>
      </c>
      <c r="J48" s="7">
        <v>221</v>
      </c>
      <c r="K48" s="7">
        <v>111</v>
      </c>
      <c r="L48" s="7">
        <f t="shared" si="1"/>
        <v>110</v>
      </c>
      <c r="M48" s="6"/>
      <c r="N48" s="6"/>
      <c r="O48" s="8"/>
      <c r="P48" s="8"/>
      <c r="Q48" s="8"/>
    </row>
    <row r="49" spans="1:17" s="4" customFormat="1">
      <c r="A49" s="64"/>
      <c r="B49" s="67"/>
      <c r="C49" s="5" t="s">
        <v>95</v>
      </c>
      <c r="D49" s="6">
        <v>2012</v>
      </c>
      <c r="E49" s="6">
        <v>11136037</v>
      </c>
      <c r="F49" s="6"/>
      <c r="G49" s="6"/>
      <c r="H49" s="6" t="s">
        <v>51</v>
      </c>
      <c r="I49" s="9">
        <v>1</v>
      </c>
      <c r="J49" s="7">
        <v>135</v>
      </c>
      <c r="K49" s="7">
        <v>68</v>
      </c>
      <c r="L49" s="7">
        <f t="shared" si="1"/>
        <v>67</v>
      </c>
      <c r="M49" s="6"/>
      <c r="N49" s="6"/>
      <c r="O49" s="8"/>
      <c r="P49" s="8"/>
      <c r="Q49" s="8"/>
    </row>
    <row r="50" spans="1:17" s="4" customFormat="1">
      <c r="A50" s="64"/>
      <c r="B50" s="67"/>
      <c r="C50" s="5" t="s">
        <v>96</v>
      </c>
      <c r="D50" s="6">
        <v>2012</v>
      </c>
      <c r="E50" s="6">
        <v>11136038</v>
      </c>
      <c r="F50" s="6"/>
      <c r="G50" s="6"/>
      <c r="H50" s="6" t="s">
        <v>51</v>
      </c>
      <c r="I50" s="9">
        <v>1</v>
      </c>
      <c r="J50" s="7">
        <v>191</v>
      </c>
      <c r="K50" s="7">
        <v>96</v>
      </c>
      <c r="L50" s="7">
        <f t="shared" si="1"/>
        <v>95</v>
      </c>
      <c r="M50" s="6"/>
      <c r="N50" s="6"/>
      <c r="O50" s="8"/>
      <c r="P50" s="8"/>
      <c r="Q50" s="8"/>
    </row>
    <row r="51" spans="1:17" s="4" customFormat="1">
      <c r="A51" s="64"/>
      <c r="B51" s="67"/>
      <c r="C51" s="5" t="s">
        <v>97</v>
      </c>
      <c r="D51" s="6">
        <v>2012</v>
      </c>
      <c r="E51" s="6">
        <v>11136039</v>
      </c>
      <c r="F51" s="6"/>
      <c r="G51" s="6"/>
      <c r="H51" s="6" t="s">
        <v>51</v>
      </c>
      <c r="I51" s="9">
        <v>1</v>
      </c>
      <c r="J51" s="7">
        <v>183</v>
      </c>
      <c r="K51" s="7">
        <v>92</v>
      </c>
      <c r="L51" s="7">
        <f t="shared" si="1"/>
        <v>91</v>
      </c>
      <c r="M51" s="6"/>
      <c r="N51" s="6"/>
      <c r="O51" s="8"/>
      <c r="P51" s="8"/>
      <c r="Q51" s="8"/>
    </row>
    <row r="52" spans="1:17" s="4" customFormat="1">
      <c r="A52" s="64"/>
      <c r="B52" s="67"/>
      <c r="C52" s="5" t="s">
        <v>98</v>
      </c>
      <c r="D52" s="6">
        <v>2012</v>
      </c>
      <c r="E52" s="6">
        <v>11136040</v>
      </c>
      <c r="F52" s="6"/>
      <c r="G52" s="6"/>
      <c r="H52" s="6" t="s">
        <v>51</v>
      </c>
      <c r="I52" s="9">
        <v>2</v>
      </c>
      <c r="J52" s="7">
        <v>183</v>
      </c>
      <c r="K52" s="7">
        <v>92</v>
      </c>
      <c r="L52" s="7">
        <f t="shared" si="1"/>
        <v>91</v>
      </c>
      <c r="M52" s="6"/>
      <c r="N52" s="6"/>
      <c r="O52" s="8"/>
      <c r="P52" s="8"/>
      <c r="Q52" s="8"/>
    </row>
    <row r="53" spans="1:17" s="4" customFormat="1">
      <c r="A53" s="64"/>
      <c r="B53" s="67"/>
      <c r="C53" s="5" t="s">
        <v>99</v>
      </c>
      <c r="D53" s="6">
        <v>2012</v>
      </c>
      <c r="E53" s="6">
        <v>11136041</v>
      </c>
      <c r="F53" s="6"/>
      <c r="G53" s="6"/>
      <c r="H53" s="6" t="s">
        <v>51</v>
      </c>
      <c r="I53" s="9">
        <v>2</v>
      </c>
      <c r="J53" s="7">
        <v>24</v>
      </c>
      <c r="K53" s="7">
        <v>12</v>
      </c>
      <c r="L53" s="7">
        <f t="shared" si="1"/>
        <v>12</v>
      </c>
      <c r="M53" s="6"/>
      <c r="N53" s="6"/>
      <c r="O53" s="8"/>
      <c r="P53" s="8"/>
      <c r="Q53" s="8"/>
    </row>
    <row r="54" spans="1:17" s="4" customFormat="1">
      <c r="A54" s="64"/>
      <c r="B54" s="67"/>
      <c r="C54" s="5" t="s">
        <v>100</v>
      </c>
      <c r="D54" s="6">
        <v>2012</v>
      </c>
      <c r="E54" s="6">
        <v>11137042</v>
      </c>
      <c r="F54" s="6"/>
      <c r="G54" s="6"/>
      <c r="H54" s="6" t="s">
        <v>51</v>
      </c>
      <c r="I54" s="9">
        <v>4</v>
      </c>
      <c r="J54" s="7">
        <v>25</v>
      </c>
      <c r="K54" s="7">
        <v>13</v>
      </c>
      <c r="L54" s="7">
        <f t="shared" si="1"/>
        <v>12</v>
      </c>
      <c r="M54" s="6"/>
      <c r="N54" s="6"/>
      <c r="O54" s="8"/>
      <c r="P54" s="8"/>
      <c r="Q54" s="8"/>
    </row>
    <row r="55" spans="1:17" s="4" customFormat="1">
      <c r="A55" s="64"/>
      <c r="B55" s="67"/>
      <c r="C55" s="5" t="s">
        <v>101</v>
      </c>
      <c r="D55" s="6">
        <v>2012</v>
      </c>
      <c r="E55" s="6">
        <v>11136043</v>
      </c>
      <c r="F55" s="6"/>
      <c r="G55" s="6"/>
      <c r="H55" s="6" t="s">
        <v>51</v>
      </c>
      <c r="I55" s="9">
        <v>4</v>
      </c>
      <c r="J55" s="7">
        <v>160</v>
      </c>
      <c r="K55" s="7">
        <v>80</v>
      </c>
      <c r="L55" s="7">
        <f t="shared" si="1"/>
        <v>80</v>
      </c>
      <c r="M55" s="6"/>
      <c r="N55" s="6"/>
      <c r="O55" s="8"/>
      <c r="P55" s="8"/>
      <c r="Q55" s="8"/>
    </row>
    <row r="56" spans="1:17" s="4" customFormat="1">
      <c r="A56" s="64"/>
      <c r="B56" s="67"/>
      <c r="C56" s="5" t="s">
        <v>102</v>
      </c>
      <c r="D56" s="6">
        <v>2012</v>
      </c>
      <c r="E56" s="6">
        <v>11136045</v>
      </c>
      <c r="F56" s="6"/>
      <c r="G56" s="6"/>
      <c r="H56" s="6" t="s">
        <v>51</v>
      </c>
      <c r="I56" s="9">
        <v>1</v>
      </c>
      <c r="J56" s="7">
        <v>513</v>
      </c>
      <c r="K56" s="7">
        <v>257</v>
      </c>
      <c r="L56" s="7">
        <f t="shared" si="1"/>
        <v>256</v>
      </c>
      <c r="M56" s="6"/>
      <c r="N56" s="6"/>
      <c r="O56" s="8"/>
      <c r="P56" s="8"/>
      <c r="Q56" s="8"/>
    </row>
    <row r="57" spans="1:17" s="4" customFormat="1">
      <c r="A57" s="64"/>
      <c r="B57" s="67"/>
      <c r="C57" s="5" t="s">
        <v>103</v>
      </c>
      <c r="D57" s="6">
        <v>2012</v>
      </c>
      <c r="E57" s="6">
        <v>11136046</v>
      </c>
      <c r="F57" s="6"/>
      <c r="G57" s="6"/>
      <c r="H57" s="6" t="s">
        <v>51</v>
      </c>
      <c r="I57" s="9">
        <v>1</v>
      </c>
      <c r="J57" s="7">
        <v>480</v>
      </c>
      <c r="K57" s="7">
        <v>240</v>
      </c>
      <c r="L57" s="7">
        <f t="shared" si="1"/>
        <v>240</v>
      </c>
      <c r="M57" s="6"/>
      <c r="N57" s="6"/>
      <c r="O57" s="8"/>
      <c r="P57" s="8"/>
      <c r="Q57" s="8"/>
    </row>
    <row r="58" spans="1:17" s="4" customFormat="1">
      <c r="A58" s="64"/>
      <c r="B58" s="67"/>
      <c r="C58" s="5" t="s">
        <v>104</v>
      </c>
      <c r="D58" s="6">
        <v>2012</v>
      </c>
      <c r="E58" s="6">
        <v>11137048</v>
      </c>
      <c r="F58" s="6"/>
      <c r="G58" s="6"/>
      <c r="H58" s="6" t="s">
        <v>51</v>
      </c>
      <c r="I58" s="9">
        <v>3</v>
      </c>
      <c r="J58" s="7">
        <v>120</v>
      </c>
      <c r="K58" s="7">
        <v>60</v>
      </c>
      <c r="L58" s="7">
        <f t="shared" si="1"/>
        <v>60</v>
      </c>
      <c r="M58" s="6"/>
      <c r="N58" s="6"/>
      <c r="O58" s="8"/>
      <c r="P58" s="8"/>
      <c r="Q58" s="8"/>
    </row>
    <row r="59" spans="1:17" s="4" customFormat="1">
      <c r="A59" s="64"/>
      <c r="B59" s="67"/>
      <c r="C59" s="5" t="s">
        <v>101</v>
      </c>
      <c r="D59" s="6">
        <v>2012</v>
      </c>
      <c r="E59" s="6">
        <v>11136050</v>
      </c>
      <c r="F59" s="6"/>
      <c r="G59" s="6"/>
      <c r="H59" s="6" t="s">
        <v>51</v>
      </c>
      <c r="I59" s="9">
        <v>12</v>
      </c>
      <c r="J59" s="7">
        <v>166.66</v>
      </c>
      <c r="K59" s="7">
        <v>83</v>
      </c>
      <c r="L59" s="7">
        <f t="shared" si="1"/>
        <v>83.66</v>
      </c>
      <c r="M59" s="6"/>
      <c r="N59" s="6"/>
      <c r="O59" s="8"/>
      <c r="P59" s="8"/>
      <c r="Q59" s="8"/>
    </row>
    <row r="60" spans="1:17" s="4" customFormat="1">
      <c r="A60" s="64"/>
      <c r="B60" s="67"/>
      <c r="C60" s="5" t="s">
        <v>105</v>
      </c>
      <c r="D60" s="6">
        <v>2012</v>
      </c>
      <c r="E60" s="6">
        <v>11136051</v>
      </c>
      <c r="F60" s="6"/>
      <c r="G60" s="6"/>
      <c r="H60" s="6" t="s">
        <v>51</v>
      </c>
      <c r="I60" s="9">
        <v>2</v>
      </c>
      <c r="J60" s="7">
        <v>420</v>
      </c>
      <c r="K60" s="7">
        <v>210</v>
      </c>
      <c r="L60" s="7">
        <f t="shared" si="1"/>
        <v>210</v>
      </c>
      <c r="M60" s="6"/>
      <c r="N60" s="6"/>
      <c r="O60" s="8"/>
      <c r="P60" s="8"/>
      <c r="Q60" s="8"/>
    </row>
    <row r="61" spans="1:17" s="4" customFormat="1">
      <c r="A61" s="64"/>
      <c r="B61" s="67"/>
      <c r="C61" s="5" t="s">
        <v>106</v>
      </c>
      <c r="D61" s="6">
        <v>2012</v>
      </c>
      <c r="E61" s="6">
        <v>11136052</v>
      </c>
      <c r="F61" s="6"/>
      <c r="G61" s="6"/>
      <c r="H61" s="6" t="s">
        <v>51</v>
      </c>
      <c r="I61" s="9">
        <v>3</v>
      </c>
      <c r="J61" s="7">
        <v>330</v>
      </c>
      <c r="K61" s="7">
        <v>165</v>
      </c>
      <c r="L61" s="7">
        <f t="shared" si="1"/>
        <v>165</v>
      </c>
      <c r="M61" s="6"/>
      <c r="N61" s="6"/>
      <c r="O61" s="8"/>
      <c r="P61" s="8"/>
      <c r="Q61" s="8"/>
    </row>
    <row r="62" spans="1:17" s="4" customFormat="1">
      <c r="A62" s="64"/>
      <c r="B62" s="67"/>
      <c r="C62" s="5" t="s">
        <v>107</v>
      </c>
      <c r="D62" s="6">
        <v>2012</v>
      </c>
      <c r="E62" s="6">
        <v>11136053</v>
      </c>
      <c r="F62" s="6"/>
      <c r="G62" s="6"/>
      <c r="H62" s="6" t="s">
        <v>51</v>
      </c>
      <c r="I62" s="9">
        <v>2</v>
      </c>
      <c r="J62" s="7">
        <v>87</v>
      </c>
      <c r="K62" s="7">
        <v>44</v>
      </c>
      <c r="L62" s="7">
        <f t="shared" si="1"/>
        <v>43</v>
      </c>
      <c r="M62" s="6"/>
      <c r="N62" s="6"/>
      <c r="O62" s="8"/>
      <c r="P62" s="8"/>
      <c r="Q62" s="8"/>
    </row>
    <row r="63" spans="1:17" s="4" customFormat="1" ht="30">
      <c r="A63" s="64"/>
      <c r="B63" s="67"/>
      <c r="C63" s="5" t="s">
        <v>108</v>
      </c>
      <c r="D63" s="6">
        <v>2012</v>
      </c>
      <c r="E63" s="6">
        <v>11137055</v>
      </c>
      <c r="F63" s="6"/>
      <c r="G63" s="6"/>
      <c r="H63" s="6" t="s">
        <v>51</v>
      </c>
      <c r="I63" s="9">
        <v>1</v>
      </c>
      <c r="J63" s="7">
        <v>704</v>
      </c>
      <c r="K63" s="7">
        <v>352</v>
      </c>
      <c r="L63" s="7">
        <f t="shared" si="1"/>
        <v>352</v>
      </c>
      <c r="M63" s="6"/>
      <c r="N63" s="6"/>
      <c r="O63" s="8"/>
      <c r="P63" s="8"/>
      <c r="Q63" s="8"/>
    </row>
    <row r="64" spans="1:17" s="4" customFormat="1">
      <c r="A64" s="64"/>
      <c r="B64" s="67"/>
      <c r="C64" s="5" t="s">
        <v>109</v>
      </c>
      <c r="D64" s="6">
        <v>2012</v>
      </c>
      <c r="E64" s="6">
        <v>11134058</v>
      </c>
      <c r="F64" s="6"/>
      <c r="G64" s="6"/>
      <c r="H64" s="6" t="s">
        <v>51</v>
      </c>
      <c r="I64" s="9">
        <v>1</v>
      </c>
      <c r="J64" s="7">
        <v>875</v>
      </c>
      <c r="K64" s="7">
        <v>438</v>
      </c>
      <c r="L64" s="7">
        <f t="shared" si="1"/>
        <v>437</v>
      </c>
      <c r="M64" s="6"/>
      <c r="N64" s="6"/>
      <c r="O64" s="8"/>
      <c r="P64" s="8"/>
      <c r="Q64" s="8"/>
    </row>
    <row r="65" spans="1:17" s="4" customFormat="1">
      <c r="A65" s="64"/>
      <c r="B65" s="67"/>
      <c r="C65" s="5" t="s">
        <v>110</v>
      </c>
      <c r="D65" s="6">
        <v>2012</v>
      </c>
      <c r="E65" s="6">
        <v>11136061</v>
      </c>
      <c r="F65" s="6"/>
      <c r="G65" s="6"/>
      <c r="H65" s="6" t="s">
        <v>51</v>
      </c>
      <c r="I65" s="9">
        <v>1</v>
      </c>
      <c r="J65" s="7">
        <v>570</v>
      </c>
      <c r="K65" s="7">
        <v>285</v>
      </c>
      <c r="L65" s="7">
        <f t="shared" si="1"/>
        <v>285</v>
      </c>
      <c r="M65" s="6"/>
      <c r="N65" s="6"/>
      <c r="O65" s="8"/>
      <c r="P65" s="8"/>
      <c r="Q65" s="8"/>
    </row>
    <row r="66" spans="1:17" s="4" customFormat="1">
      <c r="A66" s="64"/>
      <c r="B66" s="67"/>
      <c r="C66" s="5" t="s">
        <v>111</v>
      </c>
      <c r="D66" s="6">
        <v>2012</v>
      </c>
      <c r="E66" s="6">
        <v>11137062</v>
      </c>
      <c r="F66" s="6"/>
      <c r="G66" s="6"/>
      <c r="H66" s="6" t="s">
        <v>51</v>
      </c>
      <c r="I66" s="9">
        <v>1</v>
      </c>
      <c r="J66" s="7">
        <v>168</v>
      </c>
      <c r="K66" s="7">
        <v>84</v>
      </c>
      <c r="L66" s="7">
        <f t="shared" si="1"/>
        <v>84</v>
      </c>
      <c r="M66" s="6"/>
      <c r="N66" s="6"/>
      <c r="O66" s="8"/>
      <c r="P66" s="8"/>
      <c r="Q66" s="8"/>
    </row>
    <row r="67" spans="1:17" s="4" customFormat="1">
      <c r="A67" s="64"/>
      <c r="B67" s="67"/>
      <c r="C67" s="5" t="s">
        <v>112</v>
      </c>
      <c r="D67" s="6">
        <v>2012</v>
      </c>
      <c r="E67" s="6">
        <v>11137068</v>
      </c>
      <c r="F67" s="6"/>
      <c r="G67" s="6"/>
      <c r="H67" s="6" t="s">
        <v>51</v>
      </c>
      <c r="I67" s="9">
        <v>1</v>
      </c>
      <c r="J67" s="7">
        <v>70</v>
      </c>
      <c r="K67" s="7">
        <v>35</v>
      </c>
      <c r="L67" s="7">
        <f t="shared" si="1"/>
        <v>35</v>
      </c>
      <c r="M67" s="6"/>
      <c r="N67" s="6"/>
      <c r="O67" s="8"/>
      <c r="P67" s="8"/>
      <c r="Q67" s="8"/>
    </row>
    <row r="68" spans="1:17" s="4" customFormat="1">
      <c r="A68" s="64"/>
      <c r="B68" s="67"/>
      <c r="C68" s="5" t="s">
        <v>113</v>
      </c>
      <c r="D68" s="6">
        <v>2012</v>
      </c>
      <c r="E68" s="6">
        <v>11134070</v>
      </c>
      <c r="F68" s="6"/>
      <c r="G68" s="6"/>
      <c r="H68" s="6" t="s">
        <v>51</v>
      </c>
      <c r="I68" s="9">
        <v>1</v>
      </c>
      <c r="J68" s="7">
        <v>8</v>
      </c>
      <c r="K68" s="7">
        <v>4</v>
      </c>
      <c r="L68" s="7">
        <f t="shared" si="1"/>
        <v>4</v>
      </c>
      <c r="M68" s="6"/>
      <c r="N68" s="6"/>
      <c r="O68" s="8"/>
      <c r="P68" s="8"/>
      <c r="Q68" s="8"/>
    </row>
    <row r="69" spans="1:17" s="4" customFormat="1">
      <c r="A69" s="64"/>
      <c r="B69" s="67"/>
      <c r="C69" s="5" t="s">
        <v>114</v>
      </c>
      <c r="D69" s="6">
        <v>2012</v>
      </c>
      <c r="E69" s="6">
        <v>11134072</v>
      </c>
      <c r="F69" s="6"/>
      <c r="G69" s="6"/>
      <c r="H69" s="6" t="s">
        <v>51</v>
      </c>
      <c r="I69" s="9">
        <v>1</v>
      </c>
      <c r="J69" s="7">
        <v>110</v>
      </c>
      <c r="K69" s="7">
        <v>55</v>
      </c>
      <c r="L69" s="7">
        <f t="shared" si="1"/>
        <v>55</v>
      </c>
      <c r="M69" s="6"/>
      <c r="N69" s="6"/>
      <c r="O69" s="8"/>
      <c r="P69" s="8"/>
      <c r="Q69" s="8"/>
    </row>
    <row r="70" spans="1:17" s="4" customFormat="1">
      <c r="A70" s="64"/>
      <c r="B70" s="67"/>
      <c r="C70" s="5" t="s">
        <v>115</v>
      </c>
      <c r="D70" s="6">
        <v>2012</v>
      </c>
      <c r="E70" s="6">
        <v>11136073</v>
      </c>
      <c r="F70" s="6"/>
      <c r="G70" s="6"/>
      <c r="H70" s="6" t="s">
        <v>51</v>
      </c>
      <c r="I70" s="9">
        <v>1</v>
      </c>
      <c r="J70" s="7">
        <v>927</v>
      </c>
      <c r="K70" s="7">
        <v>464</v>
      </c>
      <c r="L70" s="7">
        <f t="shared" si="1"/>
        <v>463</v>
      </c>
      <c r="M70" s="6"/>
      <c r="N70" s="6"/>
      <c r="O70" s="8"/>
      <c r="P70" s="8"/>
      <c r="Q70" s="8"/>
    </row>
    <row r="71" spans="1:17" s="4" customFormat="1">
      <c r="A71" s="64"/>
      <c r="B71" s="67"/>
      <c r="C71" s="5" t="s">
        <v>116</v>
      </c>
      <c r="D71" s="6">
        <v>2012</v>
      </c>
      <c r="E71" s="6">
        <v>11136074</v>
      </c>
      <c r="F71" s="6"/>
      <c r="G71" s="6"/>
      <c r="H71" s="6" t="s">
        <v>51</v>
      </c>
      <c r="I71" s="9">
        <v>1</v>
      </c>
      <c r="J71" s="7">
        <v>990</v>
      </c>
      <c r="K71" s="7">
        <v>495</v>
      </c>
      <c r="L71" s="7">
        <f t="shared" si="1"/>
        <v>495</v>
      </c>
      <c r="M71" s="6"/>
      <c r="N71" s="6"/>
      <c r="O71" s="8"/>
      <c r="P71" s="8"/>
      <c r="Q71" s="8"/>
    </row>
    <row r="72" spans="1:17" s="4" customFormat="1">
      <c r="A72" s="64"/>
      <c r="B72" s="67"/>
      <c r="C72" s="5" t="s">
        <v>117</v>
      </c>
      <c r="D72" s="6">
        <v>2012</v>
      </c>
      <c r="E72" s="6">
        <v>11136075</v>
      </c>
      <c r="F72" s="6"/>
      <c r="G72" s="6"/>
      <c r="H72" s="6" t="s">
        <v>51</v>
      </c>
      <c r="I72" s="9">
        <v>1</v>
      </c>
      <c r="J72" s="7">
        <v>980</v>
      </c>
      <c r="K72" s="7">
        <v>490</v>
      </c>
      <c r="L72" s="7">
        <f t="shared" si="1"/>
        <v>490</v>
      </c>
      <c r="M72" s="6"/>
      <c r="N72" s="6"/>
      <c r="O72" s="8"/>
      <c r="P72" s="8"/>
      <c r="Q72" s="8"/>
    </row>
    <row r="73" spans="1:17" s="4" customFormat="1">
      <c r="A73" s="64"/>
      <c r="B73" s="67"/>
      <c r="C73" s="5" t="s">
        <v>118</v>
      </c>
      <c r="D73" s="6">
        <v>2012</v>
      </c>
      <c r="E73" s="6">
        <v>11137081</v>
      </c>
      <c r="F73" s="6"/>
      <c r="G73" s="6"/>
      <c r="H73" s="6" t="s">
        <v>51</v>
      </c>
      <c r="I73" s="9">
        <v>12</v>
      </c>
      <c r="J73" s="7">
        <v>6770</v>
      </c>
      <c r="K73" s="7">
        <v>3385</v>
      </c>
      <c r="L73" s="7">
        <f t="shared" si="1"/>
        <v>3385</v>
      </c>
      <c r="M73" s="6"/>
      <c r="N73" s="6"/>
      <c r="O73" s="8"/>
      <c r="P73" s="8"/>
      <c r="Q73" s="8"/>
    </row>
    <row r="74" spans="1:17" s="4" customFormat="1">
      <c r="A74" s="64"/>
      <c r="B74" s="67"/>
      <c r="C74" s="5" t="s">
        <v>119</v>
      </c>
      <c r="D74" s="6">
        <v>2012</v>
      </c>
      <c r="E74" s="6">
        <v>11136093</v>
      </c>
      <c r="F74" s="6"/>
      <c r="G74" s="6"/>
      <c r="H74" s="6" t="s">
        <v>51</v>
      </c>
      <c r="I74" s="9">
        <v>16</v>
      </c>
      <c r="J74" s="7">
        <v>2182.4</v>
      </c>
      <c r="K74" s="7">
        <v>1091</v>
      </c>
      <c r="L74" s="7">
        <f t="shared" ref="L74:L94" si="2">J74-K74</f>
        <v>1091.4000000000001</v>
      </c>
      <c r="M74" s="6"/>
      <c r="N74" s="6"/>
      <c r="O74" s="8"/>
      <c r="P74" s="8"/>
      <c r="Q74" s="8"/>
    </row>
    <row r="75" spans="1:17" s="4" customFormat="1">
      <c r="A75" s="64"/>
      <c r="B75" s="67"/>
      <c r="C75" s="5" t="s">
        <v>120</v>
      </c>
      <c r="D75" s="6">
        <v>2012</v>
      </c>
      <c r="E75" s="6">
        <v>11136109</v>
      </c>
      <c r="F75" s="6"/>
      <c r="G75" s="6"/>
      <c r="H75" s="6" t="s">
        <v>51</v>
      </c>
      <c r="I75" s="9">
        <v>1</v>
      </c>
      <c r="J75" s="7">
        <v>365.6</v>
      </c>
      <c r="K75" s="7">
        <v>183</v>
      </c>
      <c r="L75" s="7">
        <f t="shared" si="2"/>
        <v>182.60000000000002</v>
      </c>
      <c r="M75" s="6"/>
      <c r="N75" s="6"/>
      <c r="O75" s="8"/>
      <c r="P75" s="8"/>
      <c r="Q75" s="8"/>
    </row>
    <row r="76" spans="1:17" s="4" customFormat="1">
      <c r="A76" s="64"/>
      <c r="B76" s="67"/>
      <c r="C76" s="5" t="s">
        <v>121</v>
      </c>
      <c r="D76" s="6">
        <v>2013</v>
      </c>
      <c r="E76" s="6">
        <v>11136110</v>
      </c>
      <c r="F76" s="6"/>
      <c r="G76" s="6"/>
      <c r="H76" s="6" t="s">
        <v>51</v>
      </c>
      <c r="I76" s="9">
        <v>1</v>
      </c>
      <c r="J76" s="7">
        <v>445</v>
      </c>
      <c r="K76" s="7">
        <v>223</v>
      </c>
      <c r="L76" s="7">
        <f t="shared" si="2"/>
        <v>222</v>
      </c>
      <c r="M76" s="6"/>
      <c r="N76" s="6"/>
      <c r="O76" s="8"/>
      <c r="P76" s="8"/>
      <c r="Q76" s="8"/>
    </row>
    <row r="77" spans="1:17" s="4" customFormat="1">
      <c r="A77" s="64"/>
      <c r="B77" s="67"/>
      <c r="C77" s="5" t="s">
        <v>122</v>
      </c>
      <c r="D77" s="6">
        <v>2013</v>
      </c>
      <c r="E77" s="6">
        <v>11137111</v>
      </c>
      <c r="F77" s="6"/>
      <c r="G77" s="6"/>
      <c r="H77" s="6" t="s">
        <v>51</v>
      </c>
      <c r="I77" s="9">
        <v>1</v>
      </c>
      <c r="J77" s="7">
        <v>295</v>
      </c>
      <c r="K77" s="7">
        <v>147</v>
      </c>
      <c r="L77" s="7">
        <f t="shared" si="2"/>
        <v>148</v>
      </c>
      <c r="M77" s="6"/>
      <c r="N77" s="6"/>
      <c r="O77" s="8"/>
      <c r="P77" s="8"/>
      <c r="Q77" s="8"/>
    </row>
    <row r="78" spans="1:17" s="4" customFormat="1">
      <c r="A78" s="64"/>
      <c r="B78" s="67"/>
      <c r="C78" s="5" t="s">
        <v>123</v>
      </c>
      <c r="D78" s="6"/>
      <c r="E78" s="6">
        <v>11134113</v>
      </c>
      <c r="F78" s="6"/>
      <c r="G78" s="6"/>
      <c r="H78" s="6" t="s">
        <v>51</v>
      </c>
      <c r="I78" s="9">
        <v>2</v>
      </c>
      <c r="J78" s="7">
        <v>361</v>
      </c>
      <c r="K78" s="7">
        <v>180</v>
      </c>
      <c r="L78" s="7">
        <f t="shared" si="2"/>
        <v>181</v>
      </c>
      <c r="M78" s="6"/>
      <c r="N78" s="6"/>
      <c r="O78" s="8"/>
      <c r="P78" s="8"/>
      <c r="Q78" s="8"/>
    </row>
    <row r="79" spans="1:17" s="4" customFormat="1">
      <c r="A79" s="64"/>
      <c r="B79" s="67"/>
      <c r="C79" s="5" t="s">
        <v>120</v>
      </c>
      <c r="D79" s="6"/>
      <c r="E79" s="6">
        <v>11136115</v>
      </c>
      <c r="F79" s="6"/>
      <c r="G79" s="6"/>
      <c r="H79" s="6" t="s">
        <v>51</v>
      </c>
      <c r="I79" s="9">
        <v>2</v>
      </c>
      <c r="J79" s="7">
        <v>731</v>
      </c>
      <c r="K79" s="7">
        <v>366</v>
      </c>
      <c r="L79" s="7">
        <f t="shared" si="2"/>
        <v>365</v>
      </c>
      <c r="M79" s="6"/>
      <c r="N79" s="6"/>
      <c r="O79" s="8"/>
      <c r="P79" s="8"/>
      <c r="Q79" s="8"/>
    </row>
    <row r="80" spans="1:17" s="4" customFormat="1">
      <c r="A80" s="64"/>
      <c r="B80" s="67"/>
      <c r="C80" s="5" t="s">
        <v>124</v>
      </c>
      <c r="D80" s="6"/>
      <c r="E80" s="6">
        <v>11136111</v>
      </c>
      <c r="F80" s="6"/>
      <c r="G80" s="6"/>
      <c r="H80" s="6" t="s">
        <v>51</v>
      </c>
      <c r="I80" s="9">
        <v>3</v>
      </c>
      <c r="J80" s="7">
        <v>248</v>
      </c>
      <c r="K80" s="7">
        <v>124</v>
      </c>
      <c r="L80" s="7">
        <f t="shared" si="2"/>
        <v>124</v>
      </c>
      <c r="M80" s="6"/>
      <c r="N80" s="6"/>
      <c r="O80" s="8"/>
      <c r="P80" s="8"/>
      <c r="Q80" s="8"/>
    </row>
    <row r="81" spans="1:17" s="4" customFormat="1">
      <c r="A81" s="64"/>
      <c r="B81" s="67"/>
      <c r="C81" s="5" t="s">
        <v>125</v>
      </c>
      <c r="D81" s="6"/>
      <c r="E81" s="6">
        <v>11136112</v>
      </c>
      <c r="F81" s="6"/>
      <c r="G81" s="6"/>
      <c r="H81" s="6" t="s">
        <v>51</v>
      </c>
      <c r="I81" s="9">
        <v>2</v>
      </c>
      <c r="J81" s="7">
        <v>648</v>
      </c>
      <c r="K81" s="7">
        <v>324</v>
      </c>
      <c r="L81" s="7">
        <f t="shared" si="2"/>
        <v>324</v>
      </c>
      <c r="M81" s="6"/>
      <c r="N81" s="6"/>
      <c r="O81" s="8"/>
      <c r="P81" s="8"/>
      <c r="Q81" s="8"/>
    </row>
    <row r="82" spans="1:17" s="4" customFormat="1">
      <c r="A82" s="64"/>
      <c r="B82" s="67"/>
      <c r="C82" s="5" t="s">
        <v>126</v>
      </c>
      <c r="D82" s="6"/>
      <c r="E82" s="6">
        <v>11134113</v>
      </c>
      <c r="F82" s="6"/>
      <c r="G82" s="6"/>
      <c r="H82" s="6" t="s">
        <v>51</v>
      </c>
      <c r="I82" s="9">
        <v>1</v>
      </c>
      <c r="J82" s="7">
        <v>245</v>
      </c>
      <c r="K82" s="7">
        <v>123</v>
      </c>
      <c r="L82" s="7">
        <f t="shared" ref="L82:L87" si="3">J82-K82</f>
        <v>122</v>
      </c>
      <c r="M82" s="6"/>
      <c r="N82" s="6"/>
      <c r="O82" s="8"/>
      <c r="P82" s="8"/>
      <c r="Q82" s="8"/>
    </row>
    <row r="83" spans="1:17" s="4" customFormat="1">
      <c r="A83" s="64"/>
      <c r="B83" s="67"/>
      <c r="C83" s="5" t="s">
        <v>127</v>
      </c>
      <c r="D83" s="6">
        <v>2016</v>
      </c>
      <c r="E83" s="6">
        <v>11137122</v>
      </c>
      <c r="F83" s="6"/>
      <c r="G83" s="6"/>
      <c r="H83" s="6" t="s">
        <v>51</v>
      </c>
      <c r="I83" s="9">
        <v>1</v>
      </c>
      <c r="J83" s="7">
        <v>2729.5</v>
      </c>
      <c r="K83" s="7">
        <v>1364.75</v>
      </c>
      <c r="L83" s="7">
        <f t="shared" si="3"/>
        <v>1364.75</v>
      </c>
      <c r="M83" s="6"/>
      <c r="N83" s="6"/>
      <c r="O83" s="8"/>
      <c r="P83" s="8"/>
      <c r="Q83" s="8"/>
    </row>
    <row r="84" spans="1:17" s="4" customFormat="1">
      <c r="A84" s="64"/>
      <c r="B84" s="67"/>
      <c r="C84" s="5" t="s">
        <v>128</v>
      </c>
      <c r="D84" s="6">
        <v>2016</v>
      </c>
      <c r="E84" s="6">
        <v>11137127</v>
      </c>
      <c r="F84" s="6"/>
      <c r="G84" s="6"/>
      <c r="H84" s="6" t="s">
        <v>51</v>
      </c>
      <c r="I84" s="9">
        <v>3</v>
      </c>
      <c r="J84" s="7">
        <v>2850</v>
      </c>
      <c r="K84" s="7">
        <v>1425</v>
      </c>
      <c r="L84" s="7">
        <f t="shared" si="3"/>
        <v>1425</v>
      </c>
      <c r="M84" s="6"/>
      <c r="N84" s="6"/>
      <c r="O84" s="8"/>
      <c r="P84" s="8"/>
      <c r="Q84" s="8"/>
    </row>
    <row r="85" spans="1:17" s="4" customFormat="1">
      <c r="A85" s="64"/>
      <c r="B85" s="67"/>
      <c r="C85" s="5" t="s">
        <v>129</v>
      </c>
      <c r="D85" s="6">
        <v>2016</v>
      </c>
      <c r="E85" s="6">
        <v>11137133</v>
      </c>
      <c r="F85" s="6"/>
      <c r="G85" s="6"/>
      <c r="H85" s="6" t="s">
        <v>51</v>
      </c>
      <c r="I85" s="9">
        <v>1</v>
      </c>
      <c r="J85" s="7">
        <v>468</v>
      </c>
      <c r="K85" s="7">
        <v>234</v>
      </c>
      <c r="L85" s="7">
        <f t="shared" si="3"/>
        <v>234</v>
      </c>
      <c r="M85" s="6"/>
      <c r="N85" s="6"/>
      <c r="O85" s="8"/>
      <c r="P85" s="8"/>
      <c r="Q85" s="8"/>
    </row>
    <row r="86" spans="1:17" s="4" customFormat="1">
      <c r="A86" s="64"/>
      <c r="B86" s="67"/>
      <c r="C86" s="5" t="s">
        <v>130</v>
      </c>
      <c r="D86" s="6">
        <v>2016</v>
      </c>
      <c r="E86" s="6">
        <v>11137134</v>
      </c>
      <c r="F86" s="6"/>
      <c r="G86" s="6"/>
      <c r="H86" s="6" t="s">
        <v>51</v>
      </c>
      <c r="I86" s="9">
        <v>1</v>
      </c>
      <c r="J86" s="7">
        <v>386</v>
      </c>
      <c r="K86" s="7">
        <v>193</v>
      </c>
      <c r="L86" s="7">
        <f t="shared" si="3"/>
        <v>193</v>
      </c>
      <c r="M86" s="6"/>
      <c r="N86" s="6"/>
      <c r="O86" s="8"/>
      <c r="P86" s="8"/>
      <c r="Q86" s="8"/>
    </row>
    <row r="87" spans="1:17" s="4" customFormat="1">
      <c r="A87" s="64"/>
      <c r="B87" s="67"/>
      <c r="C87" s="5" t="s">
        <v>131</v>
      </c>
      <c r="D87" s="6">
        <v>2017</v>
      </c>
      <c r="E87" s="6">
        <v>11137142</v>
      </c>
      <c r="F87" s="6"/>
      <c r="G87" s="6"/>
      <c r="H87" s="6" t="s">
        <v>132</v>
      </c>
      <c r="I87" s="9">
        <v>1</v>
      </c>
      <c r="J87" s="7">
        <v>50</v>
      </c>
      <c r="K87" s="7">
        <v>25</v>
      </c>
      <c r="L87" s="7">
        <f t="shared" si="3"/>
        <v>25</v>
      </c>
      <c r="M87" s="6"/>
      <c r="N87" s="6"/>
      <c r="O87" s="8"/>
      <c r="P87" s="8"/>
      <c r="Q87" s="8"/>
    </row>
    <row r="88" spans="1:17" s="4" customFormat="1">
      <c r="A88" s="64"/>
      <c r="B88" s="67"/>
      <c r="C88" s="5" t="s">
        <v>133</v>
      </c>
      <c r="D88" s="6">
        <v>2017</v>
      </c>
      <c r="E88" s="6">
        <v>11137143</v>
      </c>
      <c r="F88" s="6"/>
      <c r="G88" s="6"/>
      <c r="H88" s="6" t="s">
        <v>51</v>
      </c>
      <c r="I88" s="9">
        <v>12</v>
      </c>
      <c r="J88" s="7">
        <v>276</v>
      </c>
      <c r="K88" s="7">
        <v>138</v>
      </c>
      <c r="L88" s="7">
        <f t="shared" si="2"/>
        <v>138</v>
      </c>
      <c r="M88" s="6"/>
      <c r="N88" s="6"/>
      <c r="O88" s="8"/>
      <c r="P88" s="8"/>
      <c r="Q88" s="8"/>
    </row>
    <row r="89" spans="1:17" s="4" customFormat="1">
      <c r="A89" s="64"/>
      <c r="B89" s="67"/>
      <c r="C89" s="5" t="s">
        <v>133</v>
      </c>
      <c r="D89" s="6">
        <v>2017</v>
      </c>
      <c r="E89" s="6">
        <v>11137144</v>
      </c>
      <c r="F89" s="6"/>
      <c r="G89" s="6"/>
      <c r="H89" s="6" t="s">
        <v>51</v>
      </c>
      <c r="I89" s="9">
        <v>6</v>
      </c>
      <c r="J89" s="7">
        <v>120</v>
      </c>
      <c r="K89" s="7">
        <v>60</v>
      </c>
      <c r="L89" s="7">
        <f>J89-K89</f>
        <v>60</v>
      </c>
      <c r="M89" s="6"/>
      <c r="N89" s="6"/>
      <c r="O89" s="8"/>
      <c r="P89" s="8"/>
      <c r="Q89" s="8"/>
    </row>
    <row r="90" spans="1:17" s="4" customFormat="1">
      <c r="A90" s="64"/>
      <c r="B90" s="67"/>
      <c r="C90" s="5" t="s">
        <v>134</v>
      </c>
      <c r="D90" s="6">
        <v>2017</v>
      </c>
      <c r="E90" s="6">
        <v>11137145</v>
      </c>
      <c r="F90" s="6"/>
      <c r="G90" s="6"/>
      <c r="H90" s="6" t="s">
        <v>51</v>
      </c>
      <c r="I90" s="9">
        <v>1</v>
      </c>
      <c r="J90" s="7">
        <v>30</v>
      </c>
      <c r="K90" s="7">
        <v>15</v>
      </c>
      <c r="L90" s="7">
        <f>J90-K90</f>
        <v>15</v>
      </c>
      <c r="M90" s="6"/>
      <c r="N90" s="6"/>
      <c r="O90" s="8"/>
      <c r="P90" s="8"/>
      <c r="Q90" s="8"/>
    </row>
    <row r="91" spans="1:17" s="4" customFormat="1" ht="30">
      <c r="A91" s="64"/>
      <c r="B91" s="67"/>
      <c r="C91" s="5" t="s">
        <v>135</v>
      </c>
      <c r="D91" s="6">
        <v>2017</v>
      </c>
      <c r="E91" s="6">
        <v>11137149</v>
      </c>
      <c r="F91" s="6"/>
      <c r="G91" s="6"/>
      <c r="H91" s="6" t="s">
        <v>51</v>
      </c>
      <c r="I91" s="9">
        <v>1</v>
      </c>
      <c r="J91" s="7">
        <v>964.76</v>
      </c>
      <c r="K91" s="7">
        <v>482.38</v>
      </c>
      <c r="L91" s="7">
        <f>J91-K91</f>
        <v>482.38</v>
      </c>
      <c r="M91" s="6"/>
      <c r="N91" s="6"/>
      <c r="O91" s="8"/>
      <c r="P91" s="8"/>
      <c r="Q91" s="8"/>
    </row>
    <row r="92" spans="1:17" s="4" customFormat="1">
      <c r="A92" s="64"/>
      <c r="B92" s="67"/>
      <c r="C92" s="5" t="s">
        <v>136</v>
      </c>
      <c r="D92" s="6">
        <v>2017</v>
      </c>
      <c r="E92" s="6">
        <v>11137154</v>
      </c>
      <c r="F92" s="6"/>
      <c r="G92" s="6"/>
      <c r="H92" s="6" t="s">
        <v>137</v>
      </c>
      <c r="I92" s="9">
        <v>1</v>
      </c>
      <c r="J92" s="7">
        <v>1500</v>
      </c>
      <c r="K92" s="7">
        <v>750</v>
      </c>
      <c r="L92" s="7">
        <f>J92-K92</f>
        <v>750</v>
      </c>
      <c r="M92" s="6"/>
      <c r="N92" s="6"/>
      <c r="O92" s="8"/>
      <c r="P92" s="8"/>
      <c r="Q92" s="8"/>
    </row>
    <row r="93" spans="1:17" s="4" customFormat="1">
      <c r="A93" s="64"/>
      <c r="B93" s="67"/>
      <c r="C93" s="5" t="s">
        <v>138</v>
      </c>
      <c r="D93" s="6">
        <v>2018</v>
      </c>
      <c r="E93" s="6">
        <v>11137165</v>
      </c>
      <c r="F93" s="6"/>
      <c r="G93" s="6"/>
      <c r="H93" s="6" t="s">
        <v>51</v>
      </c>
      <c r="I93" s="9">
        <v>1</v>
      </c>
      <c r="J93" s="7">
        <v>1700</v>
      </c>
      <c r="K93" s="7">
        <v>850</v>
      </c>
      <c r="L93" s="7">
        <f>J93-K93</f>
        <v>850</v>
      </c>
      <c r="M93" s="6"/>
      <c r="N93" s="6"/>
      <c r="O93" s="8"/>
      <c r="P93" s="8"/>
      <c r="Q93" s="8"/>
    </row>
    <row r="94" spans="1:17" s="4" customFormat="1">
      <c r="A94" s="64"/>
      <c r="B94" s="67"/>
      <c r="C94" s="5" t="s">
        <v>139</v>
      </c>
      <c r="D94" s="6">
        <v>2018</v>
      </c>
      <c r="E94" s="6">
        <v>11137166</v>
      </c>
      <c r="F94" s="6"/>
      <c r="G94" s="6"/>
      <c r="H94" s="6" t="s">
        <v>51</v>
      </c>
      <c r="I94" s="9">
        <v>1</v>
      </c>
      <c r="J94" s="7">
        <v>440</v>
      </c>
      <c r="K94" s="7">
        <v>220</v>
      </c>
      <c r="L94" s="7">
        <f t="shared" si="2"/>
        <v>220</v>
      </c>
      <c r="M94" s="6"/>
      <c r="N94" s="6"/>
      <c r="O94" s="8"/>
      <c r="P94" s="8"/>
      <c r="Q94" s="8"/>
    </row>
    <row r="95" spans="1:17" s="4" customFormat="1">
      <c r="A95" s="64"/>
      <c r="B95" s="67"/>
      <c r="C95" s="5" t="s">
        <v>140</v>
      </c>
      <c r="D95" s="6">
        <v>2018</v>
      </c>
      <c r="E95" s="6">
        <v>11137167</v>
      </c>
      <c r="F95" s="6"/>
      <c r="G95" s="6"/>
      <c r="H95" s="6" t="s">
        <v>51</v>
      </c>
      <c r="I95" s="9">
        <v>2</v>
      </c>
      <c r="J95" s="7">
        <v>140</v>
      </c>
      <c r="K95" s="7">
        <v>70</v>
      </c>
      <c r="L95" s="7">
        <f>J95-K95</f>
        <v>70</v>
      </c>
      <c r="M95" s="6"/>
      <c r="N95" s="6"/>
      <c r="O95" s="8"/>
      <c r="P95" s="8"/>
      <c r="Q95" s="8"/>
    </row>
    <row r="96" spans="1:17" s="4" customFormat="1" ht="15" customHeight="1">
      <c r="A96" s="55" t="s">
        <v>10</v>
      </c>
      <c r="B96" s="58"/>
      <c r="C96" s="58"/>
      <c r="D96" s="58"/>
      <c r="E96" s="58"/>
      <c r="F96" s="58"/>
      <c r="G96" s="58"/>
      <c r="H96" s="59"/>
      <c r="I96" s="10">
        <f>SUM(I39:I95)</f>
        <v>134</v>
      </c>
      <c r="J96" s="11">
        <f>SUM(J39:J95)</f>
        <v>34608.92</v>
      </c>
      <c r="K96" s="11">
        <f>SUM(K39:K95)</f>
        <v>17310.129999999997</v>
      </c>
      <c r="L96" s="11">
        <f>SUM(L39:L95)</f>
        <v>17298.79</v>
      </c>
      <c r="M96" s="6"/>
      <c r="N96" s="6"/>
      <c r="O96" s="8"/>
      <c r="P96" s="8"/>
      <c r="Q96" s="8"/>
    </row>
    <row r="97" spans="1:17" s="4" customFormat="1" ht="30.75" customHeight="1">
      <c r="A97" s="63">
        <v>5</v>
      </c>
      <c r="B97" s="66" t="s">
        <v>173</v>
      </c>
      <c r="C97" s="6" t="s">
        <v>141</v>
      </c>
      <c r="D97" s="6">
        <v>2017</v>
      </c>
      <c r="E97" s="6"/>
      <c r="F97" s="6"/>
      <c r="G97" s="6"/>
      <c r="H97" s="6" t="s">
        <v>51</v>
      </c>
      <c r="I97" s="6">
        <v>1</v>
      </c>
      <c r="J97" s="7">
        <v>9300</v>
      </c>
      <c r="K97" s="7"/>
      <c r="L97" s="7">
        <v>9300</v>
      </c>
      <c r="M97" s="6"/>
      <c r="N97" s="6"/>
      <c r="O97" s="8"/>
      <c r="P97" s="8"/>
      <c r="Q97" s="8"/>
    </row>
    <row r="98" spans="1:17" s="4" customFormat="1" ht="28.5" customHeight="1">
      <c r="A98" s="65"/>
      <c r="B98" s="68"/>
      <c r="C98" s="6" t="s">
        <v>142</v>
      </c>
      <c r="D98" s="6">
        <v>2018</v>
      </c>
      <c r="E98" s="6"/>
      <c r="F98" s="6"/>
      <c r="G98" s="6"/>
      <c r="H98" s="6" t="s">
        <v>51</v>
      </c>
      <c r="I98" s="6">
        <v>1</v>
      </c>
      <c r="J98" s="7">
        <v>98218</v>
      </c>
      <c r="K98" s="7"/>
      <c r="L98" s="7">
        <v>98218</v>
      </c>
      <c r="M98" s="6"/>
      <c r="N98" s="6"/>
      <c r="O98" s="8"/>
      <c r="P98" s="8"/>
      <c r="Q98" s="8"/>
    </row>
    <row r="99" spans="1:17" s="4" customFormat="1" ht="15" customHeight="1" thickBot="1">
      <c r="A99" s="55" t="s">
        <v>11</v>
      </c>
      <c r="B99" s="58"/>
      <c r="C99" s="58"/>
      <c r="D99" s="58"/>
      <c r="E99" s="58"/>
      <c r="F99" s="58"/>
      <c r="G99" s="58"/>
      <c r="H99" s="59"/>
      <c r="I99" s="12">
        <f>SUM(I97:I98)</f>
        <v>2</v>
      </c>
      <c r="J99" s="13">
        <f>SUM(J97:J98)</f>
        <v>107518</v>
      </c>
      <c r="K99" s="13">
        <f>SUM(K97:K98)</f>
        <v>0</v>
      </c>
      <c r="L99" s="13">
        <f>SUM(L97:L98)</f>
        <v>107518</v>
      </c>
      <c r="M99" s="6"/>
      <c r="N99" s="6"/>
      <c r="O99" s="8"/>
      <c r="P99" s="8"/>
      <c r="Q99" s="8"/>
    </row>
    <row r="100" spans="1:17" s="18" customFormat="1" ht="27" customHeight="1" thickBot="1">
      <c r="A100" s="55" t="s">
        <v>224</v>
      </c>
      <c r="B100" s="56"/>
      <c r="C100" s="56"/>
      <c r="D100" s="56"/>
      <c r="E100" s="56"/>
      <c r="F100" s="56"/>
      <c r="G100" s="56"/>
      <c r="H100" s="14"/>
      <c r="I100" s="15">
        <v>173.5</v>
      </c>
      <c r="J100" s="11">
        <f>J38+J96+J99</f>
        <v>918037.92</v>
      </c>
      <c r="K100" s="13">
        <f>K38+K96+K99</f>
        <v>738449.13</v>
      </c>
      <c r="L100" s="13">
        <f>L38+L96+L99</f>
        <v>179588.79</v>
      </c>
      <c r="M100" s="16"/>
      <c r="N100" s="16"/>
      <c r="O100" s="17"/>
      <c r="P100" s="17"/>
      <c r="Q100" s="17"/>
    </row>
    <row r="101" spans="1:17" s="4" customFormat="1" hidden="1">
      <c r="A101" s="19"/>
      <c r="B101" s="6"/>
      <c r="C101" s="6"/>
      <c r="D101" s="6"/>
      <c r="E101" s="6"/>
      <c r="F101" s="6"/>
      <c r="G101" s="6"/>
      <c r="H101" s="6"/>
      <c r="I101" s="20"/>
      <c r="J101" s="6"/>
      <c r="K101" s="6"/>
      <c r="L101" s="6"/>
      <c r="M101" s="6"/>
      <c r="N101" s="6"/>
      <c r="O101" s="8"/>
      <c r="P101" s="8"/>
      <c r="Q101" s="8"/>
    </row>
    <row r="102" spans="1:17" s="4" customFormat="1" hidden="1">
      <c r="A102" s="19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8"/>
      <c r="P102" s="8"/>
      <c r="Q102" s="8"/>
    </row>
    <row r="103" spans="1:17" s="4" customFormat="1" hidden="1">
      <c r="A103" s="19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8"/>
      <c r="P103" s="8"/>
      <c r="Q103" s="8"/>
    </row>
    <row r="104" spans="1:17" s="4" customFormat="1" hidden="1">
      <c r="A104" s="19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8"/>
      <c r="P104" s="8"/>
      <c r="Q104" s="8"/>
    </row>
    <row r="105" spans="1:17" s="4" customFormat="1" hidden="1">
      <c r="A105" s="19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8"/>
      <c r="P105" s="8"/>
      <c r="Q105" s="8"/>
    </row>
    <row r="106" spans="1:17" s="4" customFormat="1" hidden="1">
      <c r="A106" s="19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8"/>
      <c r="P106" s="8"/>
      <c r="Q106" s="8"/>
    </row>
    <row r="107" spans="1:17" s="4" customFormat="1" hidden="1">
      <c r="A107" s="19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8"/>
      <c r="P107" s="8"/>
      <c r="Q107" s="8"/>
    </row>
    <row r="108" spans="1:17" s="4" customFormat="1" hidden="1">
      <c r="A108" s="19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8"/>
      <c r="P108" s="8"/>
      <c r="Q108" s="8"/>
    </row>
    <row r="109" spans="1:17" s="4" customFormat="1" hidden="1">
      <c r="A109" s="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8"/>
      <c r="P109" s="8"/>
      <c r="Q109" s="8"/>
    </row>
    <row r="110" spans="1:17" s="4" customFormat="1" hidden="1">
      <c r="A110" s="8"/>
      <c r="B110" s="6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s="4" customFormat="1" hidden="1">
      <c r="A111" s="8"/>
      <c r="B111" s="6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s="38" customFormat="1" ht="28.5" customHeight="1">
      <c r="A112" s="69" t="s">
        <v>231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1"/>
      <c r="O112" s="39"/>
      <c r="P112" s="39"/>
      <c r="Q112" s="39"/>
    </row>
    <row r="113" spans="1:14" s="4" customFormat="1" ht="50.25" customHeight="1">
      <c r="A113" s="21">
        <v>1</v>
      </c>
      <c r="B113" s="22" t="s">
        <v>169</v>
      </c>
      <c r="C113" s="5" t="s">
        <v>73</v>
      </c>
      <c r="D113" s="6">
        <v>1957</v>
      </c>
      <c r="E113" s="6">
        <v>10130004</v>
      </c>
      <c r="F113" s="6"/>
      <c r="G113" s="6"/>
      <c r="H113" s="6" t="s">
        <v>51</v>
      </c>
      <c r="I113" s="6">
        <v>1</v>
      </c>
      <c r="J113" s="7">
        <v>337401</v>
      </c>
      <c r="K113" s="7">
        <v>337401</v>
      </c>
      <c r="L113" s="7">
        <f>J113-K113</f>
        <v>0</v>
      </c>
      <c r="M113" s="6"/>
      <c r="N113" s="6"/>
    </row>
    <row r="114" spans="1:14" s="4" customFormat="1" ht="30">
      <c r="A114" s="19">
        <v>2</v>
      </c>
      <c r="B114" s="6" t="s">
        <v>176</v>
      </c>
      <c r="C114" s="5" t="s">
        <v>177</v>
      </c>
      <c r="D114" s="6">
        <v>2009</v>
      </c>
      <c r="E114" s="6">
        <v>101480032</v>
      </c>
      <c r="F114" s="6"/>
      <c r="G114" s="6"/>
      <c r="H114" s="6" t="s">
        <v>51</v>
      </c>
      <c r="I114" s="6">
        <v>1</v>
      </c>
      <c r="J114" s="7">
        <v>1945</v>
      </c>
      <c r="K114" s="7">
        <v>1734</v>
      </c>
      <c r="L114" s="7">
        <f>J114-K114</f>
        <v>211</v>
      </c>
      <c r="M114" s="6"/>
      <c r="N114" s="6"/>
    </row>
    <row r="115" spans="1:14" s="4" customFormat="1">
      <c r="A115" s="63">
        <v>3</v>
      </c>
      <c r="B115" s="66" t="s">
        <v>171</v>
      </c>
      <c r="C115" s="5" t="s">
        <v>178</v>
      </c>
      <c r="D115" s="6">
        <v>2015</v>
      </c>
      <c r="E115" s="6">
        <v>101610038</v>
      </c>
      <c r="F115" s="6"/>
      <c r="G115" s="6"/>
      <c r="H115" s="6" t="s">
        <v>51</v>
      </c>
      <c r="I115" s="6">
        <v>1</v>
      </c>
      <c r="J115" s="7">
        <v>9500</v>
      </c>
      <c r="K115" s="7">
        <v>3564</v>
      </c>
      <c r="L115" s="7">
        <v>5936</v>
      </c>
      <c r="M115" s="6"/>
      <c r="N115" s="6"/>
    </row>
    <row r="116" spans="1:14" s="4" customFormat="1">
      <c r="A116" s="64"/>
      <c r="B116" s="67"/>
      <c r="C116" s="5" t="s">
        <v>179</v>
      </c>
      <c r="D116" s="6">
        <v>2012</v>
      </c>
      <c r="E116" s="6">
        <v>101610034</v>
      </c>
      <c r="F116" s="6"/>
      <c r="G116" s="6"/>
      <c r="H116" s="6" t="s">
        <v>51</v>
      </c>
      <c r="I116" s="9">
        <v>1</v>
      </c>
      <c r="J116" s="7">
        <v>3500</v>
      </c>
      <c r="K116" s="7">
        <v>2102</v>
      </c>
      <c r="L116" s="7">
        <v>1398</v>
      </c>
      <c r="M116" s="6"/>
      <c r="N116" s="6"/>
    </row>
    <row r="117" spans="1:14" s="4" customFormat="1">
      <c r="A117" s="64"/>
      <c r="B117" s="67"/>
      <c r="C117" s="5" t="s">
        <v>180</v>
      </c>
      <c r="D117" s="6">
        <v>2012</v>
      </c>
      <c r="E117" s="6">
        <v>101610033</v>
      </c>
      <c r="F117" s="6"/>
      <c r="G117" s="6"/>
      <c r="H117" s="6" t="s">
        <v>51</v>
      </c>
      <c r="I117" s="9">
        <v>1</v>
      </c>
      <c r="J117" s="7">
        <v>3950</v>
      </c>
      <c r="K117" s="7">
        <v>2367</v>
      </c>
      <c r="L117" s="7">
        <v>1583</v>
      </c>
      <c r="M117" s="6"/>
      <c r="N117" s="6"/>
    </row>
    <row r="118" spans="1:14" s="4" customFormat="1">
      <c r="A118" s="72" t="s">
        <v>9</v>
      </c>
      <c r="B118" s="72"/>
      <c r="C118" s="72"/>
      <c r="D118" s="72"/>
      <c r="E118" s="72"/>
      <c r="F118" s="72"/>
      <c r="G118" s="72"/>
      <c r="H118" s="72"/>
      <c r="I118" s="10">
        <f>SUM(I113:I117)</f>
        <v>5</v>
      </c>
      <c r="J118" s="11">
        <f>SUM(J113:J117)</f>
        <v>356296</v>
      </c>
      <c r="K118" s="11">
        <f>SUM(K113:K117)</f>
        <v>347168</v>
      </c>
      <c r="L118" s="11">
        <f>SUM(L113:L117)</f>
        <v>9128</v>
      </c>
      <c r="M118" s="6"/>
      <c r="N118" s="6"/>
    </row>
    <row r="119" spans="1:14" s="4" customFormat="1">
      <c r="A119" s="64"/>
      <c r="B119" s="67" t="s">
        <v>181</v>
      </c>
      <c r="C119" s="5" t="s">
        <v>182</v>
      </c>
      <c r="D119" s="6">
        <v>2012</v>
      </c>
      <c r="E119" s="6">
        <v>11136001</v>
      </c>
      <c r="F119" s="6"/>
      <c r="G119" s="6"/>
      <c r="H119" s="6" t="s">
        <v>51</v>
      </c>
      <c r="I119" s="9">
        <v>10</v>
      </c>
      <c r="J119" s="7">
        <v>520</v>
      </c>
      <c r="K119" s="7">
        <v>260</v>
      </c>
      <c r="L119" s="7">
        <f t="shared" ref="L119:L151" si="4">J119-K119</f>
        <v>260</v>
      </c>
      <c r="M119" s="6"/>
      <c r="N119" s="6"/>
    </row>
    <row r="120" spans="1:14" s="4" customFormat="1">
      <c r="A120" s="64"/>
      <c r="B120" s="67"/>
      <c r="C120" s="5" t="s">
        <v>183</v>
      </c>
      <c r="D120" s="6">
        <v>2012</v>
      </c>
      <c r="E120" s="6">
        <v>11136002</v>
      </c>
      <c r="F120" s="6"/>
      <c r="G120" s="6"/>
      <c r="H120" s="6" t="s">
        <v>51</v>
      </c>
      <c r="I120" s="9">
        <v>1</v>
      </c>
      <c r="J120" s="7">
        <v>112</v>
      </c>
      <c r="K120" s="7">
        <v>56</v>
      </c>
      <c r="L120" s="7">
        <f t="shared" si="4"/>
        <v>56</v>
      </c>
      <c r="M120" s="6"/>
      <c r="N120" s="6"/>
    </row>
    <row r="121" spans="1:14" s="4" customFormat="1">
      <c r="A121" s="64"/>
      <c r="B121" s="67"/>
      <c r="C121" s="5" t="s">
        <v>184</v>
      </c>
      <c r="D121" s="6">
        <v>2012</v>
      </c>
      <c r="E121" s="6">
        <v>11136003</v>
      </c>
      <c r="F121" s="6"/>
      <c r="G121" s="6"/>
      <c r="H121" s="6" t="s">
        <v>51</v>
      </c>
      <c r="I121" s="9">
        <v>1</v>
      </c>
      <c r="J121" s="7">
        <v>100</v>
      </c>
      <c r="K121" s="7">
        <v>50</v>
      </c>
      <c r="L121" s="7">
        <f t="shared" si="4"/>
        <v>50</v>
      </c>
      <c r="M121" s="6"/>
      <c r="N121" s="6"/>
    </row>
    <row r="122" spans="1:14" s="4" customFormat="1">
      <c r="A122" s="64"/>
      <c r="B122" s="67"/>
      <c r="C122" s="5" t="s">
        <v>185</v>
      </c>
      <c r="D122" s="6">
        <v>2012</v>
      </c>
      <c r="E122" s="6">
        <v>11136004</v>
      </c>
      <c r="F122" s="6"/>
      <c r="G122" s="6"/>
      <c r="H122" s="6" t="s">
        <v>51</v>
      </c>
      <c r="I122" s="9">
        <v>1</v>
      </c>
      <c r="J122" s="7">
        <v>302</v>
      </c>
      <c r="K122" s="7">
        <v>151</v>
      </c>
      <c r="L122" s="7">
        <f t="shared" si="4"/>
        <v>151</v>
      </c>
      <c r="M122" s="6"/>
      <c r="N122" s="6"/>
    </row>
    <row r="123" spans="1:14" s="4" customFormat="1">
      <c r="A123" s="64"/>
      <c r="B123" s="67"/>
      <c r="C123" s="5" t="s">
        <v>186</v>
      </c>
      <c r="D123" s="6">
        <v>2012</v>
      </c>
      <c r="E123" s="6">
        <v>11134007</v>
      </c>
      <c r="F123" s="6"/>
      <c r="G123" s="6"/>
      <c r="H123" s="6" t="s">
        <v>51</v>
      </c>
      <c r="I123" s="9">
        <v>3</v>
      </c>
      <c r="J123" s="7">
        <v>126</v>
      </c>
      <c r="K123" s="7">
        <v>63</v>
      </c>
      <c r="L123" s="7">
        <f t="shared" si="4"/>
        <v>63</v>
      </c>
      <c r="M123" s="6"/>
      <c r="N123" s="6"/>
    </row>
    <row r="124" spans="1:14" s="4" customFormat="1">
      <c r="A124" s="64"/>
      <c r="B124" s="67"/>
      <c r="C124" s="5" t="s">
        <v>187</v>
      </c>
      <c r="D124" s="6">
        <v>2012</v>
      </c>
      <c r="E124" s="6">
        <v>11134008</v>
      </c>
      <c r="F124" s="6"/>
      <c r="G124" s="6"/>
      <c r="H124" s="6" t="s">
        <v>51</v>
      </c>
      <c r="I124" s="9">
        <v>1</v>
      </c>
      <c r="J124" s="7">
        <v>250</v>
      </c>
      <c r="K124" s="7">
        <v>125</v>
      </c>
      <c r="L124" s="7">
        <f t="shared" si="4"/>
        <v>125</v>
      </c>
      <c r="M124" s="6"/>
      <c r="N124" s="6"/>
    </row>
    <row r="125" spans="1:14" s="4" customFormat="1">
      <c r="A125" s="64"/>
      <c r="B125" s="67"/>
      <c r="C125" s="5" t="s">
        <v>188</v>
      </c>
      <c r="D125" s="6">
        <v>2012</v>
      </c>
      <c r="E125" s="6">
        <v>11134009</v>
      </c>
      <c r="F125" s="6"/>
      <c r="G125" s="6"/>
      <c r="H125" s="6" t="s">
        <v>51</v>
      </c>
      <c r="I125" s="9">
        <v>9</v>
      </c>
      <c r="J125" s="7">
        <v>63</v>
      </c>
      <c r="K125" s="7">
        <v>32</v>
      </c>
      <c r="L125" s="7">
        <f t="shared" si="4"/>
        <v>31</v>
      </c>
      <c r="M125" s="6"/>
      <c r="N125" s="6"/>
    </row>
    <row r="126" spans="1:14" s="4" customFormat="1">
      <c r="A126" s="64"/>
      <c r="B126" s="67"/>
      <c r="C126" s="5" t="s">
        <v>189</v>
      </c>
      <c r="D126" s="6">
        <v>2012</v>
      </c>
      <c r="E126" s="6">
        <v>11134012</v>
      </c>
      <c r="F126" s="6"/>
      <c r="G126" s="6"/>
      <c r="H126" s="6" t="s">
        <v>51</v>
      </c>
      <c r="I126" s="9">
        <v>2</v>
      </c>
      <c r="J126" s="7">
        <v>380</v>
      </c>
      <c r="K126" s="7">
        <v>190</v>
      </c>
      <c r="L126" s="7">
        <f t="shared" si="4"/>
        <v>190</v>
      </c>
      <c r="M126" s="6"/>
      <c r="N126" s="6"/>
    </row>
    <row r="127" spans="1:14" s="4" customFormat="1">
      <c r="A127" s="64"/>
      <c r="B127" s="67"/>
      <c r="C127" s="5" t="s">
        <v>190</v>
      </c>
      <c r="D127" s="6">
        <v>2012</v>
      </c>
      <c r="E127" s="6">
        <v>11137014</v>
      </c>
      <c r="F127" s="6"/>
      <c r="G127" s="6"/>
      <c r="H127" s="6" t="s">
        <v>51</v>
      </c>
      <c r="I127" s="9">
        <v>1</v>
      </c>
      <c r="J127" s="7">
        <v>100</v>
      </c>
      <c r="K127" s="7">
        <v>50</v>
      </c>
      <c r="L127" s="7">
        <f t="shared" si="4"/>
        <v>50</v>
      </c>
      <c r="M127" s="6"/>
      <c r="N127" s="6"/>
    </row>
    <row r="128" spans="1:14" s="4" customFormat="1">
      <c r="A128" s="64"/>
      <c r="B128" s="67"/>
      <c r="C128" s="5" t="s">
        <v>191</v>
      </c>
      <c r="D128" s="6">
        <v>2012</v>
      </c>
      <c r="E128" s="6">
        <v>11134015</v>
      </c>
      <c r="F128" s="6"/>
      <c r="G128" s="6"/>
      <c r="H128" s="6" t="s">
        <v>51</v>
      </c>
      <c r="I128" s="9">
        <v>1</v>
      </c>
      <c r="J128" s="7">
        <v>245</v>
      </c>
      <c r="K128" s="7">
        <v>123</v>
      </c>
      <c r="L128" s="7">
        <f t="shared" si="4"/>
        <v>122</v>
      </c>
      <c r="M128" s="6"/>
      <c r="N128" s="6"/>
    </row>
    <row r="129" spans="1:14" s="4" customFormat="1">
      <c r="A129" s="64"/>
      <c r="B129" s="67"/>
      <c r="C129" s="5" t="s">
        <v>192</v>
      </c>
      <c r="D129" s="6">
        <v>2012</v>
      </c>
      <c r="E129" s="6">
        <v>11137018</v>
      </c>
      <c r="F129" s="6"/>
      <c r="G129" s="6"/>
      <c r="H129" s="6" t="s">
        <v>51</v>
      </c>
      <c r="I129" s="9">
        <v>1</v>
      </c>
      <c r="J129" s="7">
        <v>31</v>
      </c>
      <c r="K129" s="7">
        <v>16</v>
      </c>
      <c r="L129" s="7">
        <f t="shared" si="4"/>
        <v>15</v>
      </c>
      <c r="M129" s="6"/>
      <c r="N129" s="6"/>
    </row>
    <row r="130" spans="1:14" s="4" customFormat="1">
      <c r="A130" s="64"/>
      <c r="B130" s="67"/>
      <c r="C130" s="5" t="s">
        <v>111</v>
      </c>
      <c r="D130" s="6">
        <v>2012</v>
      </c>
      <c r="E130" s="6">
        <v>11137019</v>
      </c>
      <c r="F130" s="6"/>
      <c r="G130" s="6"/>
      <c r="H130" s="6" t="s">
        <v>51</v>
      </c>
      <c r="I130" s="9">
        <v>1</v>
      </c>
      <c r="J130" s="7">
        <v>204</v>
      </c>
      <c r="K130" s="7">
        <v>102</v>
      </c>
      <c r="L130" s="7">
        <f t="shared" si="4"/>
        <v>102</v>
      </c>
      <c r="M130" s="6"/>
      <c r="N130" s="6"/>
    </row>
    <row r="131" spans="1:14" s="4" customFormat="1">
      <c r="A131" s="64"/>
      <c r="B131" s="67"/>
      <c r="C131" s="5" t="s">
        <v>193</v>
      </c>
      <c r="D131" s="6">
        <v>2012</v>
      </c>
      <c r="E131" s="6">
        <v>11137021</v>
      </c>
      <c r="F131" s="6"/>
      <c r="G131" s="6"/>
      <c r="H131" s="6" t="s">
        <v>51</v>
      </c>
      <c r="I131" s="9">
        <v>1</v>
      </c>
      <c r="J131" s="7">
        <v>21</v>
      </c>
      <c r="K131" s="7">
        <v>11</v>
      </c>
      <c r="L131" s="7">
        <f t="shared" si="4"/>
        <v>10</v>
      </c>
      <c r="M131" s="6"/>
      <c r="N131" s="6"/>
    </row>
    <row r="132" spans="1:14" s="4" customFormat="1">
      <c r="A132" s="64"/>
      <c r="B132" s="67"/>
      <c r="C132" s="5" t="s">
        <v>194</v>
      </c>
      <c r="D132" s="6">
        <v>2012</v>
      </c>
      <c r="E132" s="6">
        <v>11136023</v>
      </c>
      <c r="F132" s="6"/>
      <c r="G132" s="6"/>
      <c r="H132" s="6" t="s">
        <v>51</v>
      </c>
      <c r="I132" s="9">
        <v>1</v>
      </c>
      <c r="J132" s="7">
        <v>1845</v>
      </c>
      <c r="K132" s="7">
        <v>923</v>
      </c>
      <c r="L132" s="7">
        <f t="shared" si="4"/>
        <v>922</v>
      </c>
      <c r="M132" s="6"/>
      <c r="N132" s="6"/>
    </row>
    <row r="133" spans="1:14" s="4" customFormat="1">
      <c r="A133" s="64"/>
      <c r="B133" s="67"/>
      <c r="C133" s="5" t="s">
        <v>195</v>
      </c>
      <c r="D133" s="6">
        <v>2013</v>
      </c>
      <c r="E133" s="6">
        <v>11134087</v>
      </c>
      <c r="F133" s="6"/>
      <c r="G133" s="6"/>
      <c r="H133" s="6" t="s">
        <v>51</v>
      </c>
      <c r="I133" s="9">
        <v>1</v>
      </c>
      <c r="J133" s="7">
        <v>360</v>
      </c>
      <c r="K133" s="7">
        <v>180</v>
      </c>
      <c r="L133" s="7">
        <f t="shared" si="4"/>
        <v>180</v>
      </c>
      <c r="M133" s="6"/>
      <c r="N133" s="6"/>
    </row>
    <row r="134" spans="1:14" s="4" customFormat="1">
      <c r="A134" s="64"/>
      <c r="B134" s="67"/>
      <c r="C134" s="5" t="s">
        <v>190</v>
      </c>
      <c r="D134" s="6">
        <v>2015</v>
      </c>
      <c r="E134" s="6">
        <v>11137086</v>
      </c>
      <c r="F134" s="6"/>
      <c r="G134" s="6"/>
      <c r="H134" s="6" t="s">
        <v>51</v>
      </c>
      <c r="I134" s="9">
        <v>1</v>
      </c>
      <c r="J134" s="7">
        <v>295</v>
      </c>
      <c r="K134" s="7">
        <v>147.5</v>
      </c>
      <c r="L134" s="7">
        <f t="shared" si="4"/>
        <v>147.5</v>
      </c>
      <c r="M134" s="6"/>
      <c r="N134" s="6"/>
    </row>
    <row r="135" spans="1:14" s="4" customFormat="1">
      <c r="A135" s="64"/>
      <c r="B135" s="67"/>
      <c r="C135" s="5" t="s">
        <v>196</v>
      </c>
      <c r="D135" s="6">
        <v>2014</v>
      </c>
      <c r="E135" s="6">
        <v>11137088</v>
      </c>
      <c r="F135" s="6"/>
      <c r="G135" s="6"/>
      <c r="H135" s="6" t="s">
        <v>51</v>
      </c>
      <c r="I135" s="9">
        <v>1</v>
      </c>
      <c r="J135" s="7">
        <v>133.5</v>
      </c>
      <c r="K135" s="7">
        <v>66.75</v>
      </c>
      <c r="L135" s="7">
        <f t="shared" si="4"/>
        <v>66.75</v>
      </c>
      <c r="M135" s="6"/>
      <c r="N135" s="6"/>
    </row>
    <row r="136" spans="1:14" s="4" customFormat="1">
      <c r="A136" s="64"/>
      <c r="B136" s="67"/>
      <c r="C136" s="5" t="s">
        <v>126</v>
      </c>
      <c r="D136" s="6">
        <v>2015</v>
      </c>
      <c r="E136" s="6">
        <v>11137089</v>
      </c>
      <c r="F136" s="6"/>
      <c r="G136" s="6"/>
      <c r="H136" s="6" t="s">
        <v>51</v>
      </c>
      <c r="I136" s="9">
        <v>1</v>
      </c>
      <c r="J136" s="7">
        <v>245</v>
      </c>
      <c r="K136" s="7">
        <v>122.5</v>
      </c>
      <c r="L136" s="7">
        <f t="shared" si="4"/>
        <v>122.5</v>
      </c>
      <c r="M136" s="6"/>
      <c r="N136" s="6"/>
    </row>
    <row r="137" spans="1:14" s="4" customFormat="1">
      <c r="A137" s="64"/>
      <c r="B137" s="67"/>
      <c r="C137" s="5" t="s">
        <v>197</v>
      </c>
      <c r="D137" s="6">
        <v>2015</v>
      </c>
      <c r="E137" s="6">
        <v>11137091</v>
      </c>
      <c r="F137" s="6"/>
      <c r="G137" s="6"/>
      <c r="H137" s="6" t="s">
        <v>51</v>
      </c>
      <c r="I137" s="9">
        <v>2</v>
      </c>
      <c r="J137" s="7">
        <v>104</v>
      </c>
      <c r="K137" s="7">
        <v>52</v>
      </c>
      <c r="L137" s="7">
        <f t="shared" si="4"/>
        <v>52</v>
      </c>
      <c r="M137" s="6"/>
      <c r="N137" s="6"/>
    </row>
    <row r="138" spans="1:14" s="4" customFormat="1">
      <c r="A138" s="64"/>
      <c r="B138" s="67"/>
      <c r="C138" s="5" t="s">
        <v>198</v>
      </c>
      <c r="D138" s="6">
        <v>2015</v>
      </c>
      <c r="E138" s="6">
        <v>11137092</v>
      </c>
      <c r="F138" s="6"/>
      <c r="G138" s="6"/>
      <c r="H138" s="6" t="s">
        <v>51</v>
      </c>
      <c r="I138" s="9">
        <v>4</v>
      </c>
      <c r="J138" s="7">
        <v>94</v>
      </c>
      <c r="K138" s="7">
        <v>47</v>
      </c>
      <c r="L138" s="7">
        <f t="shared" si="4"/>
        <v>47</v>
      </c>
      <c r="M138" s="6"/>
      <c r="N138" s="6"/>
    </row>
    <row r="139" spans="1:14" s="4" customFormat="1">
      <c r="A139" s="64"/>
      <c r="B139" s="67"/>
      <c r="C139" s="5" t="s">
        <v>199</v>
      </c>
      <c r="D139" s="6">
        <v>2016</v>
      </c>
      <c r="E139" s="6">
        <v>11137128</v>
      </c>
      <c r="F139" s="6"/>
      <c r="G139" s="6"/>
      <c r="H139" s="6" t="s">
        <v>200</v>
      </c>
      <c r="I139" s="9">
        <v>3</v>
      </c>
      <c r="J139" s="7">
        <v>24</v>
      </c>
      <c r="K139" s="7">
        <v>12</v>
      </c>
      <c r="L139" s="7">
        <f t="shared" si="4"/>
        <v>12</v>
      </c>
      <c r="M139" s="6"/>
      <c r="N139" s="6"/>
    </row>
    <row r="140" spans="1:14" s="4" customFormat="1">
      <c r="A140" s="64"/>
      <c r="B140" s="67"/>
      <c r="C140" s="5" t="s">
        <v>201</v>
      </c>
      <c r="D140" s="6">
        <v>2016</v>
      </c>
      <c r="E140" s="6">
        <v>11137136</v>
      </c>
      <c r="F140" s="6"/>
      <c r="G140" s="6"/>
      <c r="H140" s="6" t="s">
        <v>51</v>
      </c>
      <c r="I140" s="9">
        <v>1</v>
      </c>
      <c r="J140" s="7">
        <v>211</v>
      </c>
      <c r="K140" s="7">
        <v>105.5</v>
      </c>
      <c r="L140" s="7">
        <f t="shared" si="4"/>
        <v>105.5</v>
      </c>
      <c r="M140" s="6"/>
      <c r="N140" s="6"/>
    </row>
    <row r="141" spans="1:14" s="4" customFormat="1">
      <c r="A141" s="64"/>
      <c r="B141" s="67"/>
      <c r="C141" s="5" t="s">
        <v>202</v>
      </c>
      <c r="D141" s="6">
        <v>2017</v>
      </c>
      <c r="E141" s="6">
        <v>11137140</v>
      </c>
      <c r="F141" s="6"/>
      <c r="G141" s="6"/>
      <c r="H141" s="6" t="s">
        <v>51</v>
      </c>
      <c r="I141" s="9">
        <v>1</v>
      </c>
      <c r="J141" s="7">
        <v>230</v>
      </c>
      <c r="K141" s="7">
        <v>115</v>
      </c>
      <c r="L141" s="7">
        <f t="shared" si="4"/>
        <v>115</v>
      </c>
      <c r="M141" s="6"/>
      <c r="N141" s="6"/>
    </row>
    <row r="142" spans="1:14" s="4" customFormat="1">
      <c r="A142" s="64"/>
      <c r="B142" s="67"/>
      <c r="C142" s="5" t="s">
        <v>203</v>
      </c>
      <c r="D142" s="6">
        <v>2017</v>
      </c>
      <c r="E142" s="6">
        <v>11137141</v>
      </c>
      <c r="F142" s="6"/>
      <c r="G142" s="6"/>
      <c r="H142" s="6" t="s">
        <v>51</v>
      </c>
      <c r="I142" s="9">
        <v>1</v>
      </c>
      <c r="J142" s="7">
        <v>104</v>
      </c>
      <c r="K142" s="7">
        <v>52</v>
      </c>
      <c r="L142" s="7">
        <f t="shared" si="4"/>
        <v>52</v>
      </c>
      <c r="M142" s="6"/>
      <c r="N142" s="6"/>
    </row>
    <row r="143" spans="1:14" s="4" customFormat="1">
      <c r="A143" s="64"/>
      <c r="B143" s="67"/>
      <c r="C143" s="5" t="s">
        <v>204</v>
      </c>
      <c r="D143" s="6">
        <v>2017</v>
      </c>
      <c r="E143" s="6">
        <v>11137151</v>
      </c>
      <c r="F143" s="6"/>
      <c r="G143" s="6"/>
      <c r="H143" s="6" t="s">
        <v>200</v>
      </c>
      <c r="I143" s="9">
        <v>2</v>
      </c>
      <c r="J143" s="7">
        <v>108.2</v>
      </c>
      <c r="K143" s="7">
        <v>54.1</v>
      </c>
      <c r="L143" s="7">
        <f t="shared" si="4"/>
        <v>54.1</v>
      </c>
      <c r="M143" s="6"/>
      <c r="N143" s="6"/>
    </row>
    <row r="144" spans="1:14" s="4" customFormat="1">
      <c r="A144" s="64"/>
      <c r="B144" s="67"/>
      <c r="C144" s="5" t="s">
        <v>205</v>
      </c>
      <c r="D144" s="6">
        <v>2018</v>
      </c>
      <c r="E144" s="6">
        <v>11137159</v>
      </c>
      <c r="F144" s="6"/>
      <c r="G144" s="6"/>
      <c r="H144" s="6" t="s">
        <v>51</v>
      </c>
      <c r="I144" s="9">
        <v>3</v>
      </c>
      <c r="J144" s="7">
        <v>195</v>
      </c>
      <c r="K144" s="7">
        <v>97.5</v>
      </c>
      <c r="L144" s="7">
        <f t="shared" si="4"/>
        <v>97.5</v>
      </c>
      <c r="M144" s="6"/>
      <c r="N144" s="6"/>
    </row>
    <row r="145" spans="1:14" s="4" customFormat="1">
      <c r="A145" s="64"/>
      <c r="B145" s="67"/>
      <c r="C145" s="5" t="s">
        <v>206</v>
      </c>
      <c r="D145" s="6">
        <v>2018</v>
      </c>
      <c r="E145" s="6">
        <v>11137160</v>
      </c>
      <c r="F145" s="6"/>
      <c r="G145" s="6"/>
      <c r="H145" s="6" t="s">
        <v>51</v>
      </c>
      <c r="I145" s="9">
        <v>3</v>
      </c>
      <c r="J145" s="7">
        <v>195</v>
      </c>
      <c r="K145" s="7">
        <v>97.5</v>
      </c>
      <c r="L145" s="7">
        <f t="shared" si="4"/>
        <v>97.5</v>
      </c>
      <c r="M145" s="6"/>
      <c r="N145" s="6"/>
    </row>
    <row r="146" spans="1:14" s="4" customFormat="1">
      <c r="A146" s="64"/>
      <c r="B146" s="67"/>
      <c r="C146" s="5" t="s">
        <v>207</v>
      </c>
      <c r="D146" s="6">
        <v>2018</v>
      </c>
      <c r="E146" s="6">
        <v>11137161</v>
      </c>
      <c r="F146" s="6"/>
      <c r="G146" s="6"/>
      <c r="H146" s="6" t="s">
        <v>51</v>
      </c>
      <c r="I146" s="9">
        <v>3</v>
      </c>
      <c r="J146" s="7">
        <v>300</v>
      </c>
      <c r="K146" s="7">
        <v>150</v>
      </c>
      <c r="L146" s="7">
        <f t="shared" si="4"/>
        <v>150</v>
      </c>
      <c r="M146" s="6"/>
      <c r="N146" s="6"/>
    </row>
    <row r="147" spans="1:14" s="4" customFormat="1">
      <c r="A147" s="64"/>
      <c r="B147" s="67"/>
      <c r="C147" s="5" t="s">
        <v>208</v>
      </c>
      <c r="D147" s="6">
        <v>2018</v>
      </c>
      <c r="E147" s="6">
        <v>11137162</v>
      </c>
      <c r="F147" s="6"/>
      <c r="G147" s="6"/>
      <c r="H147" s="6" t="s">
        <v>51</v>
      </c>
      <c r="I147" s="9">
        <v>1</v>
      </c>
      <c r="J147" s="7">
        <v>1500</v>
      </c>
      <c r="K147" s="7">
        <v>750</v>
      </c>
      <c r="L147" s="7">
        <f t="shared" si="4"/>
        <v>750</v>
      </c>
      <c r="M147" s="6"/>
      <c r="N147" s="6"/>
    </row>
    <row r="148" spans="1:14" s="4" customFormat="1">
      <c r="A148" s="64"/>
      <c r="B148" s="67"/>
      <c r="C148" s="5" t="s">
        <v>209</v>
      </c>
      <c r="D148" s="6">
        <v>2018</v>
      </c>
      <c r="E148" s="6">
        <v>11137163</v>
      </c>
      <c r="F148" s="6"/>
      <c r="G148" s="6"/>
      <c r="H148" s="6" t="s">
        <v>51</v>
      </c>
      <c r="I148" s="9">
        <v>4</v>
      </c>
      <c r="J148" s="7">
        <v>300</v>
      </c>
      <c r="K148" s="7">
        <v>150</v>
      </c>
      <c r="L148" s="7">
        <f t="shared" si="4"/>
        <v>150</v>
      </c>
      <c r="M148" s="6"/>
      <c r="N148" s="6"/>
    </row>
    <row r="149" spans="1:14" s="4" customFormat="1">
      <c r="A149" s="64"/>
      <c r="B149" s="67"/>
      <c r="C149" s="5" t="s">
        <v>210</v>
      </c>
      <c r="D149" s="6">
        <v>2018</v>
      </c>
      <c r="E149" s="6">
        <v>11137164</v>
      </c>
      <c r="F149" s="6"/>
      <c r="G149" s="6"/>
      <c r="H149" s="6" t="s">
        <v>51</v>
      </c>
      <c r="I149" s="9">
        <v>2</v>
      </c>
      <c r="J149" s="7">
        <v>145</v>
      </c>
      <c r="K149" s="7">
        <v>72.5</v>
      </c>
      <c r="L149" s="7">
        <f t="shared" si="4"/>
        <v>72.5</v>
      </c>
      <c r="M149" s="6"/>
      <c r="N149" s="6"/>
    </row>
    <row r="150" spans="1:14" s="4" customFormat="1">
      <c r="A150" s="64"/>
      <c r="B150" s="67"/>
      <c r="C150" s="5" t="s">
        <v>211</v>
      </c>
      <c r="D150" s="6">
        <v>2018</v>
      </c>
      <c r="E150" s="6">
        <v>11137168</v>
      </c>
      <c r="F150" s="6"/>
      <c r="G150" s="6"/>
      <c r="H150" s="6" t="s">
        <v>51</v>
      </c>
      <c r="I150" s="9">
        <v>1</v>
      </c>
      <c r="J150" s="7">
        <v>231</v>
      </c>
      <c r="K150" s="7">
        <v>115.5</v>
      </c>
      <c r="L150" s="7">
        <f t="shared" si="4"/>
        <v>115.5</v>
      </c>
      <c r="M150" s="6"/>
      <c r="N150" s="6"/>
    </row>
    <row r="151" spans="1:14" s="4" customFormat="1">
      <c r="A151" s="64"/>
      <c r="B151" s="67"/>
      <c r="C151" s="5" t="s">
        <v>114</v>
      </c>
      <c r="D151" s="6">
        <v>2018</v>
      </c>
      <c r="E151" s="6">
        <v>11137155</v>
      </c>
      <c r="F151" s="6"/>
      <c r="G151" s="6"/>
      <c r="H151" s="6" t="s">
        <v>51</v>
      </c>
      <c r="I151" s="9">
        <v>2</v>
      </c>
      <c r="J151" s="7">
        <v>812</v>
      </c>
      <c r="K151" s="7">
        <v>406</v>
      </c>
      <c r="L151" s="7">
        <f t="shared" si="4"/>
        <v>406</v>
      </c>
      <c r="M151" s="6"/>
      <c r="N151" s="6"/>
    </row>
    <row r="152" spans="1:14" s="4" customFormat="1">
      <c r="A152" s="55" t="s">
        <v>10</v>
      </c>
      <c r="B152" s="58"/>
      <c r="C152" s="58"/>
      <c r="D152" s="58"/>
      <c r="E152" s="58"/>
      <c r="F152" s="58"/>
      <c r="G152" s="58"/>
      <c r="H152" s="59"/>
      <c r="I152" s="10">
        <f>SUM(I119:I151)</f>
        <v>71</v>
      </c>
      <c r="J152" s="11">
        <f>SUM(J119:J151)</f>
        <v>9885.7000000000007</v>
      </c>
      <c r="K152" s="11">
        <f>SUM(K119:K151)</f>
        <v>4945.3500000000004</v>
      </c>
      <c r="L152" s="11">
        <f>SUM(L119:L151)</f>
        <v>4940.3500000000004</v>
      </c>
      <c r="M152" s="6"/>
      <c r="N152" s="6"/>
    </row>
    <row r="153" spans="1:14" s="4" customFormat="1" ht="15" customHeight="1">
      <c r="A153" s="55" t="s">
        <v>225</v>
      </c>
      <c r="B153" s="56"/>
      <c r="C153" s="56"/>
      <c r="D153" s="56"/>
      <c r="E153" s="56"/>
      <c r="F153" s="56"/>
      <c r="G153" s="56"/>
      <c r="H153" s="57"/>
      <c r="I153" s="23">
        <v>76</v>
      </c>
      <c r="J153" s="10">
        <v>366181.7</v>
      </c>
      <c r="K153" s="11">
        <v>352113.35</v>
      </c>
      <c r="L153" s="11">
        <v>14068.35</v>
      </c>
      <c r="M153" s="11"/>
      <c r="N153" s="6"/>
    </row>
    <row r="154" spans="1:14" s="38" customFormat="1" ht="18.75">
      <c r="A154" s="60" t="s">
        <v>212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2"/>
    </row>
    <row r="155" spans="1:14" s="4" customFormat="1">
      <c r="A155" s="63">
        <v>1</v>
      </c>
      <c r="B155" s="66" t="s">
        <v>213</v>
      </c>
      <c r="C155" s="5" t="s">
        <v>84</v>
      </c>
      <c r="D155" s="6">
        <v>2017</v>
      </c>
      <c r="E155" s="6">
        <v>11137153</v>
      </c>
      <c r="F155" s="6"/>
      <c r="G155" s="6"/>
      <c r="H155" s="6" t="s">
        <v>51</v>
      </c>
      <c r="I155" s="9">
        <v>1</v>
      </c>
      <c r="J155" s="7">
        <v>52260</v>
      </c>
      <c r="K155" s="7">
        <v>26130</v>
      </c>
      <c r="L155" s="7">
        <f>J155-K155</f>
        <v>26130</v>
      </c>
      <c r="M155" s="6"/>
      <c r="N155" s="6"/>
    </row>
    <row r="156" spans="1:14" s="4" customFormat="1" ht="30">
      <c r="A156" s="64"/>
      <c r="B156" s="67"/>
      <c r="C156" s="5" t="s">
        <v>214</v>
      </c>
      <c r="D156" s="6">
        <v>2017</v>
      </c>
      <c r="E156" s="6">
        <v>11137152</v>
      </c>
      <c r="F156" s="6"/>
      <c r="G156" s="6"/>
      <c r="H156" s="6" t="s">
        <v>51</v>
      </c>
      <c r="I156" s="9">
        <v>1</v>
      </c>
      <c r="J156" s="7">
        <v>2700</v>
      </c>
      <c r="K156" s="7">
        <v>1350</v>
      </c>
      <c r="L156" s="7">
        <f>J156-K156</f>
        <v>1350</v>
      </c>
      <c r="M156" s="6"/>
      <c r="N156" s="6"/>
    </row>
    <row r="157" spans="1:14" s="4" customFormat="1">
      <c r="A157" s="64"/>
      <c r="B157" s="67"/>
      <c r="C157" s="5" t="s">
        <v>215</v>
      </c>
      <c r="D157" s="6">
        <v>2018</v>
      </c>
      <c r="E157" s="6">
        <v>11137156</v>
      </c>
      <c r="F157" s="6"/>
      <c r="G157" s="6"/>
      <c r="H157" s="6" t="s">
        <v>51</v>
      </c>
      <c r="I157" s="9">
        <v>1</v>
      </c>
      <c r="J157" s="7">
        <v>344</v>
      </c>
      <c r="K157" s="7">
        <v>172</v>
      </c>
      <c r="L157" s="7">
        <f>J157-K157</f>
        <v>172</v>
      </c>
      <c r="M157" s="6"/>
      <c r="N157" s="6"/>
    </row>
    <row r="158" spans="1:14" s="4" customFormat="1">
      <c r="A158" s="64"/>
      <c r="B158" s="67"/>
      <c r="C158" s="5" t="s">
        <v>216</v>
      </c>
      <c r="D158" s="6">
        <v>2018</v>
      </c>
      <c r="E158" s="6">
        <v>11137157</v>
      </c>
      <c r="F158" s="6"/>
      <c r="G158" s="6"/>
      <c r="H158" s="6" t="s">
        <v>51</v>
      </c>
      <c r="I158" s="9">
        <v>1</v>
      </c>
      <c r="J158" s="7">
        <v>303</v>
      </c>
      <c r="K158" s="7">
        <v>151.5</v>
      </c>
      <c r="L158" s="7">
        <f>J158-K158</f>
        <v>151.5</v>
      </c>
      <c r="M158" s="6"/>
      <c r="N158" s="6"/>
    </row>
    <row r="159" spans="1:14" s="4" customFormat="1">
      <c r="A159" s="65"/>
      <c r="B159" s="68"/>
      <c r="C159" s="5" t="s">
        <v>216</v>
      </c>
      <c r="D159" s="6">
        <v>2018</v>
      </c>
      <c r="E159" s="6">
        <v>11137158</v>
      </c>
      <c r="F159" s="6"/>
      <c r="G159" s="6"/>
      <c r="H159" s="6" t="s">
        <v>51</v>
      </c>
      <c r="I159" s="9">
        <v>1</v>
      </c>
      <c r="J159" s="7">
        <v>361</v>
      </c>
      <c r="K159" s="7">
        <v>180.5</v>
      </c>
      <c r="L159" s="7">
        <f>J159-K159</f>
        <v>180.5</v>
      </c>
      <c r="M159" s="6"/>
      <c r="N159" s="6"/>
    </row>
    <row r="160" spans="1:14" s="4" customFormat="1">
      <c r="A160" s="55" t="s">
        <v>10</v>
      </c>
      <c r="B160" s="58"/>
      <c r="C160" s="58"/>
      <c r="D160" s="58"/>
      <c r="E160" s="58"/>
      <c r="F160" s="58"/>
      <c r="G160" s="58"/>
      <c r="H160" s="59"/>
      <c r="I160" s="10">
        <f>SUM(I155:I159)</f>
        <v>5</v>
      </c>
      <c r="J160" s="11">
        <f>SUM(J155:J159)</f>
        <v>55968</v>
      </c>
      <c r="K160" s="11">
        <f>SUM(K155:K159)</f>
        <v>27984</v>
      </c>
      <c r="L160" s="11">
        <f>SUM(L155:L159)</f>
        <v>27984</v>
      </c>
      <c r="M160" s="6"/>
      <c r="N160" s="6"/>
    </row>
    <row r="161" spans="1:14" s="4" customFormat="1" ht="15" customHeight="1">
      <c r="A161" s="55" t="s">
        <v>217</v>
      </c>
      <c r="B161" s="56"/>
      <c r="C161" s="56"/>
      <c r="D161" s="56"/>
      <c r="E161" s="56"/>
      <c r="F161" s="56"/>
      <c r="G161" s="56"/>
      <c r="H161" s="57"/>
      <c r="I161" s="23">
        <v>5</v>
      </c>
      <c r="J161" s="11">
        <v>55968</v>
      </c>
      <c r="K161" s="11">
        <v>27984</v>
      </c>
      <c r="L161" s="11">
        <v>27984</v>
      </c>
      <c r="M161" s="6"/>
      <c r="N161" s="6"/>
    </row>
    <row r="162" spans="1:14" s="24" customFormat="1" ht="15.75">
      <c r="A162" s="54" t="s">
        <v>226</v>
      </c>
      <c r="B162" s="54"/>
      <c r="C162" s="54"/>
      <c r="D162" s="54"/>
      <c r="E162" s="54"/>
      <c r="F162" s="54"/>
      <c r="G162" s="54"/>
      <c r="J162" s="24">
        <v>1340187.6200000001</v>
      </c>
      <c r="K162" s="24">
        <v>1118546.48</v>
      </c>
      <c r="L162" s="24">
        <v>221641.14</v>
      </c>
    </row>
    <row r="163" spans="1:14" s="4" customFormat="1"/>
    <row r="164" spans="1:14" s="4" customFormat="1"/>
    <row r="165" spans="1:14" s="1" customFormat="1"/>
    <row r="166" spans="1:14" s="1" customFormat="1"/>
    <row r="167" spans="1:14" s="1" customFormat="1"/>
    <row r="168" spans="1:14" s="1" customFormat="1"/>
    <row r="169" spans="1:14" s="1" customFormat="1"/>
    <row r="170" spans="1:14" s="1" customFormat="1"/>
    <row r="171" spans="1:14" s="1" customFormat="1"/>
    <row r="172" spans="1:14" s="1" customFormat="1"/>
    <row r="173" spans="1:14" s="1" customFormat="1"/>
    <row r="174" spans="1:14" s="1" customFormat="1"/>
    <row r="175" spans="1:14" s="1" customFormat="1"/>
    <row r="176" spans="1:14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</sheetData>
  <mergeCells count="38">
    <mergeCell ref="C5:N5"/>
    <mergeCell ref="B6:B26"/>
    <mergeCell ref="A38:H38"/>
    <mergeCell ref="A96:H96"/>
    <mergeCell ref="A99:H99"/>
    <mergeCell ref="A6:A26"/>
    <mergeCell ref="A27:A34"/>
    <mergeCell ref="B27:B34"/>
    <mergeCell ref="A35:A37"/>
    <mergeCell ref="B35:B37"/>
    <mergeCell ref="B39:B95"/>
    <mergeCell ref="A39:A95"/>
    <mergeCell ref="A97:A98"/>
    <mergeCell ref="B97:B98"/>
    <mergeCell ref="A1:Q1"/>
    <mergeCell ref="A2:A3"/>
    <mergeCell ref="B2:B3"/>
    <mergeCell ref="C2:C3"/>
    <mergeCell ref="D2:D3"/>
    <mergeCell ref="E2:G2"/>
    <mergeCell ref="H2:H3"/>
    <mergeCell ref="I2:M2"/>
    <mergeCell ref="N2:N3"/>
    <mergeCell ref="A162:G162"/>
    <mergeCell ref="A153:H153"/>
    <mergeCell ref="A161:H161"/>
    <mergeCell ref="A160:H160"/>
    <mergeCell ref="A100:G100"/>
    <mergeCell ref="A152:H152"/>
    <mergeCell ref="A154:N154"/>
    <mergeCell ref="A155:A159"/>
    <mergeCell ref="B155:B159"/>
    <mergeCell ref="A112:N112"/>
    <mergeCell ref="A115:A117"/>
    <mergeCell ref="B115:B117"/>
    <mergeCell ref="A118:H118"/>
    <mergeCell ref="A119:A151"/>
    <mergeCell ref="B119:B151"/>
  </mergeCells>
  <pageMargins left="0.78740157480314965" right="0.78740157480314965" top="1.1417322834645669" bottom="0.78740157480314965" header="0.31496062992125984" footer="0.31496062992125984"/>
  <pageSetup paperSize="9" scale="69" fitToHeight="4" orientation="landscape" r:id="rId1"/>
  <rowBreaks count="1" manualBreakCount="1">
    <brk id="12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view="pageBreakPreview" zoomScaleSheetLayoutView="100" workbookViewId="0">
      <selection activeCell="G30" sqref="G30"/>
    </sheetView>
  </sheetViews>
  <sheetFormatPr defaultRowHeight="15"/>
  <cols>
    <col min="1" max="1" width="4.7109375" style="2" customWidth="1"/>
    <col min="2" max="2" width="15" style="2" customWidth="1"/>
    <col min="3" max="3" width="17.140625" style="2" customWidth="1"/>
    <col min="4" max="4" width="15" style="2" customWidth="1"/>
    <col min="5" max="6" width="9.140625" style="2"/>
    <col min="7" max="7" width="11.5703125" style="2" customWidth="1"/>
    <col min="8" max="8" width="14.140625" style="2" customWidth="1"/>
    <col min="9" max="9" width="13.28515625" style="2" customWidth="1"/>
    <col min="10" max="16384" width="9.140625" style="2"/>
  </cols>
  <sheetData>
    <row r="1" spans="1:9" ht="27" customHeight="1">
      <c r="A1" s="94" t="s">
        <v>12</v>
      </c>
      <c r="B1" s="95"/>
      <c r="C1" s="95"/>
      <c r="D1" s="95"/>
      <c r="E1" s="95"/>
      <c r="F1" s="95"/>
      <c r="G1" s="95"/>
      <c r="H1" s="95"/>
      <c r="I1" s="96"/>
    </row>
    <row r="2" spans="1:9" s="45" customFormat="1">
      <c r="A2" s="97" t="s">
        <v>0</v>
      </c>
      <c r="B2" s="97" t="s">
        <v>1</v>
      </c>
      <c r="C2" s="99" t="s">
        <v>13</v>
      </c>
      <c r="D2" s="100"/>
      <c r="E2" s="97" t="s">
        <v>16</v>
      </c>
      <c r="F2" s="99" t="s">
        <v>17</v>
      </c>
      <c r="G2" s="101"/>
      <c r="H2" s="100"/>
      <c r="I2" s="97" t="s">
        <v>20</v>
      </c>
    </row>
    <row r="3" spans="1:9" s="45" customFormat="1" ht="60">
      <c r="A3" s="98"/>
      <c r="B3" s="98"/>
      <c r="C3" s="31" t="s">
        <v>14</v>
      </c>
      <c r="D3" s="31" t="s">
        <v>15</v>
      </c>
      <c r="E3" s="98"/>
      <c r="F3" s="31" t="s">
        <v>7</v>
      </c>
      <c r="G3" s="31" t="s">
        <v>18</v>
      </c>
      <c r="H3" s="31" t="s">
        <v>19</v>
      </c>
      <c r="I3" s="98"/>
    </row>
    <row r="4" spans="1:9" s="45" customFormat="1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</row>
    <row r="5" spans="1:9" s="38" customFormat="1" ht="18.75">
      <c r="A5" s="87" t="s">
        <v>168</v>
      </c>
      <c r="B5" s="88"/>
      <c r="C5" s="88"/>
      <c r="D5" s="88"/>
      <c r="E5" s="88"/>
      <c r="F5" s="88"/>
      <c r="G5" s="88"/>
      <c r="H5" s="88"/>
      <c r="I5" s="89"/>
    </row>
    <row r="6" spans="1:9" s="4" customFormat="1" ht="63.75" customHeight="1">
      <c r="A6" s="25">
        <v>1</v>
      </c>
      <c r="B6" s="25" t="s">
        <v>174</v>
      </c>
      <c r="C6" s="5" t="s">
        <v>143</v>
      </c>
      <c r="D6" s="6"/>
      <c r="E6" s="6" t="s">
        <v>144</v>
      </c>
      <c r="F6" s="6">
        <v>12</v>
      </c>
      <c r="G6" s="7">
        <v>51.41</v>
      </c>
      <c r="H6" s="7">
        <v>616.9</v>
      </c>
      <c r="I6" s="6"/>
    </row>
    <row r="7" spans="1:9" s="4" customFormat="1" ht="15" customHeight="1">
      <c r="A7" s="90" t="s">
        <v>21</v>
      </c>
      <c r="B7" s="90"/>
      <c r="C7" s="90"/>
      <c r="D7" s="90"/>
      <c r="E7" s="90"/>
      <c r="F7" s="6">
        <f>SUM(F6:F6)</f>
        <v>12</v>
      </c>
      <c r="G7" s="7">
        <f>SUM(G6:G6)</f>
        <v>51.41</v>
      </c>
      <c r="H7" s="7">
        <f>SUM(H6:H6)</f>
        <v>616.9</v>
      </c>
      <c r="I7" s="6"/>
    </row>
    <row r="8" spans="1:9" s="4" customFormat="1" ht="16.5" customHeight="1">
      <c r="A8" s="66">
        <v>2</v>
      </c>
      <c r="B8" s="66" t="s">
        <v>175</v>
      </c>
      <c r="C8" s="5" t="s">
        <v>145</v>
      </c>
      <c r="D8" s="6"/>
      <c r="E8" s="6" t="s">
        <v>51</v>
      </c>
      <c r="F8" s="6">
        <v>1</v>
      </c>
      <c r="G8" s="7">
        <v>448</v>
      </c>
      <c r="H8" s="7">
        <v>448</v>
      </c>
      <c r="I8" s="6"/>
    </row>
    <row r="9" spans="1:9" s="4" customFormat="1">
      <c r="A9" s="67"/>
      <c r="B9" s="67"/>
      <c r="C9" s="5" t="s">
        <v>146</v>
      </c>
      <c r="D9" s="6"/>
      <c r="E9" s="6" t="s">
        <v>51</v>
      </c>
      <c r="F9" s="6">
        <v>1</v>
      </c>
      <c r="G9" s="7">
        <v>240</v>
      </c>
      <c r="H9" s="7">
        <v>240</v>
      </c>
      <c r="I9" s="6"/>
    </row>
    <row r="10" spans="1:9" s="4" customFormat="1">
      <c r="A10" s="67"/>
      <c r="B10" s="67"/>
      <c r="C10" s="5" t="s">
        <v>146</v>
      </c>
      <c r="D10" s="6"/>
      <c r="E10" s="6" t="s">
        <v>51</v>
      </c>
      <c r="F10" s="6">
        <v>1</v>
      </c>
      <c r="G10" s="7">
        <v>127</v>
      </c>
      <c r="H10" s="7">
        <v>127</v>
      </c>
      <c r="I10" s="6"/>
    </row>
    <row r="11" spans="1:9" s="4" customFormat="1">
      <c r="A11" s="67"/>
      <c r="B11" s="67"/>
      <c r="C11" s="5" t="s">
        <v>146</v>
      </c>
      <c r="D11" s="6"/>
      <c r="E11" s="6" t="s">
        <v>51</v>
      </c>
      <c r="F11" s="6">
        <v>2</v>
      </c>
      <c r="G11" s="7">
        <v>127</v>
      </c>
      <c r="H11" s="7">
        <v>254</v>
      </c>
      <c r="I11" s="6"/>
    </row>
    <row r="12" spans="1:9" s="4" customFormat="1" ht="30">
      <c r="A12" s="67"/>
      <c r="B12" s="67"/>
      <c r="C12" s="5" t="s">
        <v>147</v>
      </c>
      <c r="D12" s="6"/>
      <c r="E12" s="6" t="s">
        <v>51</v>
      </c>
      <c r="F12" s="6">
        <v>1</v>
      </c>
      <c r="G12" s="7">
        <v>37</v>
      </c>
      <c r="H12" s="7">
        <v>37</v>
      </c>
      <c r="I12" s="6"/>
    </row>
    <row r="13" spans="1:9" s="4" customFormat="1">
      <c r="A13" s="67"/>
      <c r="B13" s="67"/>
      <c r="C13" s="5" t="s">
        <v>148</v>
      </c>
      <c r="D13" s="6"/>
      <c r="E13" s="6" t="s">
        <v>51</v>
      </c>
      <c r="F13" s="6">
        <v>1</v>
      </c>
      <c r="G13" s="7">
        <v>21</v>
      </c>
      <c r="H13" s="7">
        <v>21</v>
      </c>
      <c r="I13" s="6"/>
    </row>
    <row r="14" spans="1:9" s="4" customFormat="1">
      <c r="A14" s="67"/>
      <c r="B14" s="67"/>
      <c r="C14" s="5" t="s">
        <v>149</v>
      </c>
      <c r="D14" s="6"/>
      <c r="E14" s="6" t="s">
        <v>51</v>
      </c>
      <c r="F14" s="6">
        <v>1</v>
      </c>
      <c r="G14" s="7">
        <v>99</v>
      </c>
      <c r="H14" s="7">
        <v>99</v>
      </c>
      <c r="I14" s="6"/>
    </row>
    <row r="15" spans="1:9" s="4" customFormat="1">
      <c r="A15" s="67"/>
      <c r="B15" s="67"/>
      <c r="C15" s="5" t="s">
        <v>150</v>
      </c>
      <c r="D15" s="6"/>
      <c r="E15" s="6" t="s">
        <v>51</v>
      </c>
      <c r="F15" s="6">
        <v>2</v>
      </c>
      <c r="G15" s="7">
        <v>60</v>
      </c>
      <c r="H15" s="7">
        <v>120</v>
      </c>
      <c r="I15" s="6"/>
    </row>
    <row r="16" spans="1:9" s="4" customFormat="1" ht="27.75" customHeight="1">
      <c r="A16" s="86" t="s">
        <v>23</v>
      </c>
      <c r="B16" s="86"/>
      <c r="C16" s="86"/>
      <c r="D16" s="86"/>
      <c r="E16" s="86"/>
      <c r="F16" s="6">
        <f>SUM(F8:F15)</f>
        <v>10</v>
      </c>
      <c r="G16" s="7">
        <f>SUM(G8:G15)</f>
        <v>1159</v>
      </c>
      <c r="H16" s="7">
        <f>SUM(H8:H15)</f>
        <v>1346</v>
      </c>
      <c r="I16" s="6"/>
    </row>
    <row r="17" spans="1:9" s="4" customFormat="1" ht="22.5" customHeight="1">
      <c r="A17" s="17"/>
      <c r="B17" s="91" t="s">
        <v>218</v>
      </c>
      <c r="C17" s="92"/>
      <c r="D17" s="92"/>
      <c r="E17" s="93"/>
      <c r="F17" s="26">
        <v>22</v>
      </c>
      <c r="G17" s="26">
        <v>1210.4100000000001</v>
      </c>
      <c r="H17" s="26">
        <v>1962.9</v>
      </c>
      <c r="I17" s="17"/>
    </row>
    <row r="18" spans="1:9" s="38" customFormat="1" ht="18.75">
      <c r="A18" s="87" t="s">
        <v>232</v>
      </c>
      <c r="B18" s="88"/>
      <c r="C18" s="88"/>
      <c r="D18" s="88"/>
      <c r="E18" s="88"/>
      <c r="F18" s="88"/>
      <c r="G18" s="88"/>
      <c r="H18" s="88"/>
      <c r="I18" s="89"/>
    </row>
    <row r="19" spans="1:9" s="4" customFormat="1" ht="60">
      <c r="A19" s="25">
        <v>1</v>
      </c>
      <c r="B19" s="25" t="s">
        <v>174</v>
      </c>
      <c r="C19" s="5" t="s">
        <v>143</v>
      </c>
      <c r="D19" s="6"/>
      <c r="E19" s="6" t="s">
        <v>144</v>
      </c>
      <c r="F19" s="6">
        <v>6</v>
      </c>
      <c r="G19" s="7">
        <v>51.41</v>
      </c>
      <c r="H19" s="7">
        <v>308.5</v>
      </c>
      <c r="I19" s="6"/>
    </row>
    <row r="20" spans="1:9" s="4" customFormat="1">
      <c r="A20" s="86" t="s">
        <v>21</v>
      </c>
      <c r="B20" s="86"/>
      <c r="C20" s="86"/>
      <c r="D20" s="86"/>
      <c r="E20" s="86"/>
      <c r="F20" s="6">
        <f>SUM(F19:F19)</f>
        <v>6</v>
      </c>
      <c r="G20" s="7">
        <f>SUM(G19:G19)</f>
        <v>51.41</v>
      </c>
      <c r="H20" s="7">
        <f>SUM(H19:H19)</f>
        <v>308.5</v>
      </c>
      <c r="I20" s="6"/>
    </row>
    <row r="21" spans="1:9" s="4" customFormat="1">
      <c r="A21" s="66">
        <v>2</v>
      </c>
      <c r="B21" s="66" t="s">
        <v>22</v>
      </c>
      <c r="C21" s="5" t="s">
        <v>198</v>
      </c>
      <c r="D21" s="6"/>
      <c r="E21" s="6" t="s">
        <v>51</v>
      </c>
      <c r="F21" s="6">
        <v>1</v>
      </c>
      <c r="G21" s="7">
        <v>80</v>
      </c>
      <c r="H21" s="7">
        <v>80</v>
      </c>
      <c r="I21" s="6"/>
    </row>
    <row r="22" spans="1:9" s="4" customFormat="1">
      <c r="A22" s="67"/>
      <c r="B22" s="67"/>
      <c r="C22" s="5" t="s">
        <v>219</v>
      </c>
      <c r="D22" s="6"/>
      <c r="E22" s="6" t="s">
        <v>51</v>
      </c>
      <c r="F22" s="6">
        <v>1</v>
      </c>
      <c r="G22" s="7">
        <v>27</v>
      </c>
      <c r="H22" s="7">
        <v>27</v>
      </c>
      <c r="I22" s="6"/>
    </row>
    <row r="23" spans="1:9" s="4" customFormat="1">
      <c r="A23" s="67"/>
      <c r="B23" s="67"/>
      <c r="C23" s="5" t="s">
        <v>220</v>
      </c>
      <c r="D23" s="6"/>
      <c r="E23" s="6" t="s">
        <v>51</v>
      </c>
      <c r="F23" s="6">
        <v>1</v>
      </c>
      <c r="G23" s="7">
        <v>75</v>
      </c>
      <c r="H23" s="7">
        <v>75</v>
      </c>
      <c r="I23" s="6"/>
    </row>
    <row r="24" spans="1:9" s="4" customFormat="1">
      <c r="A24" s="67"/>
      <c r="B24" s="67"/>
      <c r="C24" s="5" t="s">
        <v>221</v>
      </c>
      <c r="D24" s="6"/>
      <c r="E24" s="6" t="s">
        <v>51</v>
      </c>
      <c r="F24" s="6">
        <v>1</v>
      </c>
      <c r="G24" s="7">
        <v>29</v>
      </c>
      <c r="H24" s="7">
        <v>29</v>
      </c>
      <c r="I24" s="6"/>
    </row>
    <row r="25" spans="1:9" s="4" customFormat="1">
      <c r="A25" s="67"/>
      <c r="B25" s="67"/>
      <c r="C25" s="5" t="s">
        <v>222</v>
      </c>
      <c r="D25" s="6"/>
      <c r="E25" s="6" t="s">
        <v>51</v>
      </c>
      <c r="F25" s="6">
        <v>1</v>
      </c>
      <c r="G25" s="7">
        <v>67</v>
      </c>
      <c r="H25" s="7">
        <v>67</v>
      </c>
      <c r="I25" s="6"/>
    </row>
    <row r="26" spans="1:9" s="4" customFormat="1">
      <c r="A26" s="86" t="s">
        <v>23</v>
      </c>
      <c r="B26" s="86"/>
      <c r="C26" s="86"/>
      <c r="D26" s="86"/>
      <c r="E26" s="86"/>
      <c r="F26" s="6">
        <f>SUM(F21:F25)</f>
        <v>5</v>
      </c>
      <c r="G26" s="7">
        <f>SUM(G21:G25)</f>
        <v>278</v>
      </c>
      <c r="H26" s="7">
        <f>SUM(H21:H25)</f>
        <v>278</v>
      </c>
      <c r="I26" s="6"/>
    </row>
    <row r="27" spans="1:9" s="18" customFormat="1" ht="15" customHeight="1">
      <c r="A27" s="55" t="s">
        <v>223</v>
      </c>
      <c r="B27" s="81"/>
      <c r="C27" s="81"/>
      <c r="D27" s="81"/>
      <c r="E27" s="82"/>
      <c r="F27" s="16">
        <v>11</v>
      </c>
      <c r="G27" s="16">
        <v>329.41</v>
      </c>
      <c r="H27" s="16">
        <v>586.5</v>
      </c>
      <c r="I27" s="16"/>
    </row>
    <row r="28" spans="1:9" s="4" customFormat="1"/>
    <row r="29" spans="1:9" s="38" customFormat="1" ht="18.75">
      <c r="A29" s="87" t="s">
        <v>212</v>
      </c>
      <c r="B29" s="88"/>
      <c r="C29" s="88"/>
      <c r="D29" s="88"/>
      <c r="E29" s="88"/>
      <c r="F29" s="88"/>
      <c r="G29" s="88"/>
      <c r="H29" s="88"/>
      <c r="I29" s="89"/>
    </row>
    <row r="30" spans="1:9" s="4" customFormat="1" ht="60">
      <c r="A30" s="25">
        <v>1</v>
      </c>
      <c r="B30" s="25" t="s">
        <v>174</v>
      </c>
      <c r="C30" s="5" t="s">
        <v>227</v>
      </c>
      <c r="D30" s="6"/>
      <c r="E30" s="6" t="s">
        <v>228</v>
      </c>
      <c r="F30" s="6">
        <v>30.2</v>
      </c>
      <c r="G30" s="6">
        <v>5.93</v>
      </c>
      <c r="H30" s="7">
        <v>178.8</v>
      </c>
      <c r="I30" s="6"/>
    </row>
    <row r="31" spans="1:9" s="4" customFormat="1">
      <c r="A31" s="90" t="s">
        <v>21</v>
      </c>
      <c r="B31" s="90"/>
      <c r="C31" s="90"/>
      <c r="D31" s="90"/>
      <c r="E31" s="90"/>
      <c r="F31" s="7">
        <f t="shared" ref="F31:H32" si="0">SUM(F30:F30)</f>
        <v>30.2</v>
      </c>
      <c r="G31" s="7">
        <f t="shared" si="0"/>
        <v>5.93</v>
      </c>
      <c r="H31" s="7">
        <f t="shared" si="0"/>
        <v>178.8</v>
      </c>
      <c r="I31" s="6"/>
    </row>
    <row r="32" spans="1:9" s="4" customFormat="1">
      <c r="A32" s="55" t="s">
        <v>229</v>
      </c>
      <c r="B32" s="81"/>
      <c r="C32" s="81"/>
      <c r="D32" s="81"/>
      <c r="E32" s="82"/>
      <c r="F32" s="13">
        <f t="shared" si="0"/>
        <v>30.2</v>
      </c>
      <c r="G32" s="13">
        <f t="shared" si="0"/>
        <v>5.93</v>
      </c>
      <c r="H32" s="13">
        <f t="shared" si="0"/>
        <v>178.8</v>
      </c>
      <c r="I32" s="16"/>
    </row>
    <row r="33" spans="1:9" s="24" customFormat="1" ht="15.75">
      <c r="A33" s="83" t="s">
        <v>230</v>
      </c>
      <c r="B33" s="84"/>
      <c r="C33" s="84"/>
      <c r="D33" s="84"/>
      <c r="E33" s="85"/>
      <c r="F33" s="27">
        <v>63.2</v>
      </c>
      <c r="G33" s="27">
        <v>1545.75</v>
      </c>
      <c r="H33" s="27">
        <v>2728.2</v>
      </c>
      <c r="I33" s="27"/>
    </row>
    <row r="34" spans="1:9" s="4" customFormat="1"/>
    <row r="35" spans="1:9" s="4" customFormat="1"/>
    <row r="36" spans="1:9" s="4" customFormat="1"/>
  </sheetData>
  <mergeCells count="23">
    <mergeCell ref="A1:I1"/>
    <mergeCell ref="A2:A3"/>
    <mergeCell ref="B2:B3"/>
    <mergeCell ref="C2:D2"/>
    <mergeCell ref="E2:E3"/>
    <mergeCell ref="F2:H2"/>
    <mergeCell ref="I2:I3"/>
    <mergeCell ref="B17:E17"/>
    <mergeCell ref="A5:I5"/>
    <mergeCell ref="A18:I18"/>
    <mergeCell ref="A20:E20"/>
    <mergeCell ref="A21:A25"/>
    <mergeCell ref="B21:B25"/>
    <mergeCell ref="A16:E16"/>
    <mergeCell ref="A7:E7"/>
    <mergeCell ref="A8:A15"/>
    <mergeCell ref="B8:B15"/>
    <mergeCell ref="A32:E32"/>
    <mergeCell ref="A33:E33"/>
    <mergeCell ref="A26:E26"/>
    <mergeCell ref="A27:E27"/>
    <mergeCell ref="A29:I29"/>
    <mergeCell ref="A31:E31"/>
  </mergeCells>
  <printOptions horizontalCentered="1"/>
  <pageMargins left="0.70866141732283472" right="0.70866141732283472" top="1.1417322834645669" bottom="0.55118110236220474" header="0.31496062992125984" footer="0.31496062992125984"/>
  <pageSetup paperSize="9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I6" sqref="I6"/>
    </sheetView>
  </sheetViews>
  <sheetFormatPr defaultRowHeight="15"/>
  <cols>
    <col min="1" max="1" width="5.42578125" style="2" customWidth="1"/>
    <col min="2" max="2" width="43.140625" style="2" customWidth="1"/>
    <col min="3" max="3" width="19.5703125" style="2" customWidth="1"/>
    <col min="4" max="4" width="13" style="2" customWidth="1"/>
    <col min="5" max="5" width="9.85546875" style="2" customWidth="1"/>
    <col min="6" max="16384" width="9.140625" style="2"/>
  </cols>
  <sheetData>
    <row r="1" spans="1:7" ht="52.5" customHeight="1">
      <c r="A1" s="104" t="s">
        <v>245</v>
      </c>
      <c r="B1" s="105"/>
      <c r="C1" s="105"/>
      <c r="D1" s="105"/>
      <c r="E1" s="106"/>
      <c r="G1" s="28"/>
    </row>
    <row r="2" spans="1:7" s="45" customFormat="1" ht="26.25" customHeight="1">
      <c r="A2" s="97" t="s">
        <v>0</v>
      </c>
      <c r="B2" s="97" t="s">
        <v>24</v>
      </c>
      <c r="C2" s="99" t="s">
        <v>6</v>
      </c>
      <c r="D2" s="101"/>
      <c r="E2" s="100"/>
      <c r="G2" s="46"/>
    </row>
    <row r="3" spans="1:7" s="45" customFormat="1" ht="27.75" customHeight="1">
      <c r="A3" s="98"/>
      <c r="B3" s="98"/>
      <c r="C3" s="31" t="s">
        <v>25</v>
      </c>
      <c r="D3" s="31" t="s">
        <v>26</v>
      </c>
      <c r="E3" s="31" t="s">
        <v>7</v>
      </c>
      <c r="F3" s="29"/>
      <c r="G3" s="46"/>
    </row>
    <row r="4" spans="1:7" s="45" customFormat="1">
      <c r="A4" s="31">
        <v>1</v>
      </c>
      <c r="B4" s="31">
        <v>2</v>
      </c>
      <c r="C4" s="31">
        <v>3</v>
      </c>
      <c r="D4" s="31">
        <v>4</v>
      </c>
      <c r="E4" s="31">
        <v>5</v>
      </c>
      <c r="G4" s="46"/>
    </row>
    <row r="5" spans="1:7">
      <c r="A5" s="30"/>
      <c r="B5" s="30" t="s">
        <v>151</v>
      </c>
      <c r="C5" s="30"/>
      <c r="D5" s="30"/>
      <c r="E5" s="30"/>
      <c r="G5" s="28"/>
    </row>
    <row r="6" spans="1:7">
      <c r="A6" s="30"/>
      <c r="B6" s="30"/>
      <c r="C6" s="30"/>
      <c r="D6" s="30"/>
      <c r="E6" s="30"/>
      <c r="G6" s="28"/>
    </row>
    <row r="7" spans="1:7">
      <c r="A7" s="30"/>
      <c r="B7" s="30"/>
      <c r="C7" s="30"/>
      <c r="D7" s="30"/>
      <c r="E7" s="30"/>
      <c r="G7" s="28"/>
    </row>
    <row r="8" spans="1:7" ht="30" customHeight="1">
      <c r="A8" s="102" t="s">
        <v>31</v>
      </c>
      <c r="B8" s="103"/>
      <c r="C8" s="30"/>
      <c r="D8" s="30"/>
      <c r="E8" s="30"/>
      <c r="G8" s="28"/>
    </row>
  </sheetData>
  <mergeCells count="5">
    <mergeCell ref="A8:B8"/>
    <mergeCell ref="A1:E1"/>
    <mergeCell ref="A2:A3"/>
    <mergeCell ref="B2:B3"/>
    <mergeCell ref="C2:E2"/>
  </mergeCells>
  <printOptions horizontalCentered="1"/>
  <pageMargins left="0.98425196850393704" right="0.98425196850393704" top="0.94488188976377963" bottom="0.94488188976377963" header="0.31496062992125984" footer="0.31496062992125984"/>
  <pageSetup paperSize="9" scale="1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view="pageBreakPreview" zoomScale="90" zoomScaleNormal="80" zoomScaleSheetLayoutView="90" workbookViewId="0">
      <selection activeCell="E8" sqref="E8"/>
    </sheetView>
  </sheetViews>
  <sheetFormatPr defaultRowHeight="15"/>
  <cols>
    <col min="1" max="1" width="5.42578125" style="2" customWidth="1"/>
    <col min="2" max="2" width="33.28515625" style="2" customWidth="1"/>
    <col min="3" max="3" width="21.42578125" style="2" customWidth="1"/>
    <col min="4" max="4" width="9.140625" style="2"/>
    <col min="5" max="5" width="18.140625" style="2" customWidth="1"/>
    <col min="6" max="16384" width="9.140625" style="2"/>
  </cols>
  <sheetData>
    <row r="1" spans="1:5" ht="41.25" customHeight="1">
      <c r="A1" s="104" t="s">
        <v>246</v>
      </c>
      <c r="B1" s="105"/>
      <c r="C1" s="105"/>
      <c r="D1" s="105"/>
      <c r="E1" s="106"/>
    </row>
    <row r="2" spans="1:5" s="45" customFormat="1" ht="45">
      <c r="A2" s="47" t="s">
        <v>0</v>
      </c>
      <c r="B2" s="48" t="s">
        <v>27</v>
      </c>
      <c r="C2" s="31" t="s">
        <v>28</v>
      </c>
      <c r="D2" s="31" t="s">
        <v>29</v>
      </c>
      <c r="E2" s="31" t="s">
        <v>30</v>
      </c>
    </row>
    <row r="3" spans="1:5" s="45" customFormat="1">
      <c r="A3" s="49">
        <v>1</v>
      </c>
      <c r="B3" s="49">
        <v>2</v>
      </c>
      <c r="C3" s="49">
        <v>3</v>
      </c>
      <c r="D3" s="49">
        <v>4</v>
      </c>
      <c r="E3" s="49">
        <v>5</v>
      </c>
    </row>
    <row r="4" spans="1:5" ht="45">
      <c r="A4" s="31">
        <v>1</v>
      </c>
      <c r="B4" s="31" t="s">
        <v>153</v>
      </c>
      <c r="C4" s="32">
        <v>31426000106342</v>
      </c>
      <c r="D4" s="31" t="s">
        <v>152</v>
      </c>
      <c r="E4" s="31">
        <v>73563.78</v>
      </c>
    </row>
    <row r="5" spans="1:5" ht="45">
      <c r="A5" s="31">
        <v>2</v>
      </c>
      <c r="B5" s="31" t="s">
        <v>153</v>
      </c>
      <c r="C5" s="32">
        <v>31529004106342</v>
      </c>
      <c r="D5" s="31" t="s">
        <v>152</v>
      </c>
      <c r="E5" s="31">
        <v>6539.01</v>
      </c>
    </row>
    <row r="6" spans="1:5" ht="45">
      <c r="A6" s="31">
        <v>3</v>
      </c>
      <c r="B6" s="31" t="s">
        <v>153</v>
      </c>
      <c r="C6" s="32">
        <v>31528005106342</v>
      </c>
      <c r="D6" s="31" t="s">
        <v>152</v>
      </c>
      <c r="E6" s="31">
        <v>162.54</v>
      </c>
    </row>
    <row r="7" spans="1:5" ht="45">
      <c r="A7" s="31">
        <v>4</v>
      </c>
      <c r="B7" s="31" t="s">
        <v>153</v>
      </c>
      <c r="C7" s="32">
        <v>31527006106342</v>
      </c>
      <c r="D7" s="31" t="s">
        <v>152</v>
      </c>
      <c r="E7" s="31">
        <v>865.76</v>
      </c>
    </row>
    <row r="8" spans="1:5" ht="45">
      <c r="A8" s="31">
        <v>5</v>
      </c>
      <c r="B8" s="31" t="s">
        <v>153</v>
      </c>
      <c r="C8" s="32">
        <v>31524009106342</v>
      </c>
      <c r="D8" s="31" t="s">
        <v>152</v>
      </c>
      <c r="E8" s="31">
        <v>974.38</v>
      </c>
    </row>
    <row r="9" spans="1:5" ht="45">
      <c r="A9" s="30">
        <v>6</v>
      </c>
      <c r="B9" s="31" t="s">
        <v>153</v>
      </c>
      <c r="C9" s="33">
        <v>35421297026667</v>
      </c>
      <c r="D9" s="31" t="s">
        <v>152</v>
      </c>
      <c r="E9" s="34">
        <v>6</v>
      </c>
    </row>
    <row r="10" spans="1:5" ht="45">
      <c r="A10" s="30">
        <v>7</v>
      </c>
      <c r="B10" s="31" t="s">
        <v>153</v>
      </c>
      <c r="C10" s="33">
        <v>35425259026667</v>
      </c>
      <c r="D10" s="31" t="s">
        <v>152</v>
      </c>
      <c r="E10" s="30">
        <v>22.37</v>
      </c>
    </row>
    <row r="11" spans="1:5" ht="45">
      <c r="A11" s="30">
        <v>8</v>
      </c>
      <c r="B11" s="31" t="s">
        <v>153</v>
      </c>
      <c r="C11" s="33">
        <v>31526007106342</v>
      </c>
      <c r="D11" s="31" t="s">
        <v>152</v>
      </c>
      <c r="E11" s="30">
        <v>2331.34</v>
      </c>
    </row>
    <row r="12" spans="1:5" ht="45">
      <c r="A12" s="30">
        <v>9</v>
      </c>
      <c r="B12" s="31" t="s">
        <v>153</v>
      </c>
      <c r="C12" s="33">
        <v>35424313026667</v>
      </c>
      <c r="D12" s="31" t="s">
        <v>152</v>
      </c>
      <c r="E12" s="30">
        <v>4668.33</v>
      </c>
    </row>
    <row r="13" spans="1:5" ht="42" customHeight="1">
      <c r="A13" s="102" t="s">
        <v>32</v>
      </c>
      <c r="B13" s="103"/>
      <c r="C13" s="30"/>
      <c r="D13" s="30"/>
      <c r="E13" s="30">
        <f>SUM(E4:E12)</f>
        <v>89133.50999999998</v>
      </c>
    </row>
  </sheetData>
  <mergeCells count="2">
    <mergeCell ref="A1:E1"/>
    <mergeCell ref="A13:B13"/>
  </mergeCells>
  <pageMargins left="1.1811023622047245" right="0.39370078740157483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view="pageBreakPreview" zoomScale="110" zoomScaleSheetLayoutView="110" workbookViewId="0">
      <selection activeCell="D7" sqref="D7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111" t="s">
        <v>240</v>
      </c>
      <c r="B1" s="111"/>
      <c r="C1" s="111"/>
      <c r="D1" s="111"/>
      <c r="E1" s="111"/>
    </row>
    <row r="2" spans="1:5" s="45" customFormat="1">
      <c r="A2" s="99" t="s">
        <v>33</v>
      </c>
      <c r="B2" s="100"/>
      <c r="C2" s="97" t="s">
        <v>36</v>
      </c>
      <c r="D2" s="97" t="s">
        <v>37</v>
      </c>
      <c r="E2" s="97" t="s">
        <v>38</v>
      </c>
    </row>
    <row r="3" spans="1:5" s="45" customFormat="1" ht="60">
      <c r="A3" s="31" t="s">
        <v>34</v>
      </c>
      <c r="B3" s="31" t="s">
        <v>35</v>
      </c>
      <c r="C3" s="98"/>
      <c r="D3" s="98"/>
      <c r="E3" s="98"/>
    </row>
    <row r="4" spans="1:5" s="45" customFormat="1">
      <c r="A4" s="31">
        <v>1</v>
      </c>
      <c r="B4" s="31">
        <v>2</v>
      </c>
      <c r="C4" s="31">
        <v>3</v>
      </c>
      <c r="D4" s="31">
        <v>4</v>
      </c>
      <c r="E4" s="31">
        <v>5</v>
      </c>
    </row>
    <row r="5" spans="1:5">
      <c r="A5" s="30" t="s">
        <v>151</v>
      </c>
      <c r="B5" s="30" t="s">
        <v>154</v>
      </c>
      <c r="C5" s="30" t="s">
        <v>154</v>
      </c>
      <c r="D5" s="30" t="s">
        <v>154</v>
      </c>
      <c r="E5" s="30" t="s">
        <v>154</v>
      </c>
    </row>
    <row r="6" spans="1:5">
      <c r="A6" s="30"/>
      <c r="B6" s="30"/>
      <c r="C6" s="30"/>
      <c r="D6" s="30"/>
      <c r="E6" s="30"/>
    </row>
    <row r="7" spans="1:5">
      <c r="A7" s="30"/>
      <c r="B7" s="30"/>
      <c r="C7" s="30"/>
      <c r="D7" s="30"/>
      <c r="E7" s="30"/>
    </row>
    <row r="8" spans="1:5" ht="16.5" customHeight="1">
      <c r="A8" s="30" t="s">
        <v>39</v>
      </c>
      <c r="B8" s="30"/>
      <c r="C8" s="30"/>
      <c r="D8" s="30"/>
      <c r="E8" s="30"/>
    </row>
    <row r="9" spans="1:5">
      <c r="A9" s="30"/>
      <c r="B9" s="30"/>
      <c r="C9" s="30"/>
      <c r="D9" s="30"/>
      <c r="E9" s="30"/>
    </row>
    <row r="10" spans="1:5" s="41" customFormat="1">
      <c r="A10" s="107" t="s">
        <v>40</v>
      </c>
      <c r="B10" s="108"/>
      <c r="C10" s="109" t="s">
        <v>36</v>
      </c>
      <c r="D10" s="109" t="s">
        <v>37</v>
      </c>
      <c r="E10" s="109" t="s">
        <v>38</v>
      </c>
    </row>
    <row r="11" spans="1:5" s="41" customFormat="1" ht="60">
      <c r="A11" s="50" t="s">
        <v>34</v>
      </c>
      <c r="B11" s="50" t="s">
        <v>35</v>
      </c>
      <c r="C11" s="110"/>
      <c r="D11" s="110"/>
      <c r="E11" s="110"/>
    </row>
    <row r="12" spans="1:5" s="41" customFormat="1">
      <c r="A12" s="50">
        <v>1</v>
      </c>
      <c r="B12" s="50">
        <v>2</v>
      </c>
      <c r="C12" s="50">
        <v>3</v>
      </c>
      <c r="D12" s="50">
        <v>4</v>
      </c>
      <c r="E12" s="50">
        <v>5</v>
      </c>
    </row>
    <row r="13" spans="1:5">
      <c r="A13" s="30" t="s">
        <v>151</v>
      </c>
      <c r="B13" s="30" t="s">
        <v>154</v>
      </c>
      <c r="C13" s="30" t="s">
        <v>154</v>
      </c>
      <c r="D13" s="30" t="s">
        <v>154</v>
      </c>
      <c r="E13" s="30" t="s">
        <v>154</v>
      </c>
    </row>
    <row r="14" spans="1:5">
      <c r="A14" s="30"/>
      <c r="B14" s="30"/>
      <c r="C14" s="30"/>
      <c r="D14" s="30"/>
      <c r="E14" s="30"/>
    </row>
    <row r="15" spans="1:5">
      <c r="A15" s="30"/>
      <c r="B15" s="30"/>
      <c r="C15" s="30"/>
      <c r="D15" s="30"/>
      <c r="E15" s="30"/>
    </row>
    <row r="16" spans="1:5">
      <c r="A16" s="30" t="s">
        <v>39</v>
      </c>
      <c r="B16" s="30"/>
      <c r="C16" s="30"/>
      <c r="D16" s="30"/>
      <c r="E16" s="30"/>
    </row>
    <row r="17" spans="1:5">
      <c r="A17" s="30"/>
      <c r="B17" s="30"/>
      <c r="C17" s="30"/>
      <c r="D17" s="30"/>
      <c r="E17" s="30"/>
    </row>
    <row r="18" spans="1:5">
      <c r="A18" s="30"/>
      <c r="B18" s="30"/>
      <c r="C18" s="30"/>
      <c r="D18" s="30"/>
      <c r="E18" s="30"/>
    </row>
  </sheetData>
  <mergeCells count="9">
    <mergeCell ref="A10:B10"/>
    <mergeCell ref="C10:C11"/>
    <mergeCell ref="D10:D11"/>
    <mergeCell ref="E10:E11"/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N11" sqref="N11"/>
    </sheetView>
  </sheetViews>
  <sheetFormatPr defaultRowHeight="15"/>
  <cols>
    <col min="1" max="1" width="4.85546875" style="2" customWidth="1"/>
    <col min="2" max="2" width="18.85546875" style="2" customWidth="1"/>
    <col min="3" max="3" width="16.85546875" style="2" customWidth="1"/>
    <col min="4" max="4" width="10.85546875" style="2" customWidth="1"/>
    <col min="5" max="5" width="13.42578125" style="2" customWidth="1"/>
    <col min="6" max="8" width="9.140625" style="2"/>
    <col min="9" max="9" width="11.42578125" style="2" customWidth="1"/>
    <col min="10" max="10" width="19.28515625" style="2" customWidth="1"/>
    <col min="11" max="16384" width="9.140625" style="2"/>
  </cols>
  <sheetData>
    <row r="1" spans="1:15" s="3" customFormat="1" ht="47.25" customHeight="1">
      <c r="A1" s="112" t="s">
        <v>243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5" s="41" customFormat="1" ht="43.5" customHeight="1">
      <c r="A2" s="109" t="s">
        <v>0</v>
      </c>
      <c r="B2" s="107" t="s">
        <v>41</v>
      </c>
      <c r="C2" s="108"/>
      <c r="D2" s="109" t="s">
        <v>43</v>
      </c>
      <c r="E2" s="109" t="s">
        <v>44</v>
      </c>
      <c r="F2" s="109" t="s">
        <v>16</v>
      </c>
      <c r="G2" s="107" t="s">
        <v>6</v>
      </c>
      <c r="H2" s="108"/>
      <c r="I2" s="109" t="s">
        <v>47</v>
      </c>
      <c r="J2" s="109" t="s">
        <v>48</v>
      </c>
    </row>
    <row r="3" spans="1:15" s="41" customFormat="1" ht="105">
      <c r="A3" s="110"/>
      <c r="B3" s="50" t="s">
        <v>42</v>
      </c>
      <c r="C3" s="50" t="s">
        <v>35</v>
      </c>
      <c r="D3" s="110"/>
      <c r="E3" s="110"/>
      <c r="F3" s="110"/>
      <c r="G3" s="50" t="s">
        <v>45</v>
      </c>
      <c r="H3" s="50" t="s">
        <v>46</v>
      </c>
      <c r="I3" s="110"/>
      <c r="J3" s="110"/>
      <c r="O3" s="41" t="s">
        <v>242</v>
      </c>
    </row>
    <row r="4" spans="1:15" s="41" customFormat="1">
      <c r="A4" s="50">
        <v>1</v>
      </c>
      <c r="B4" s="50">
        <v>2</v>
      </c>
      <c r="C4" s="50">
        <v>3</v>
      </c>
      <c r="D4" s="50">
        <v>4</v>
      </c>
      <c r="E4" s="50">
        <v>5</v>
      </c>
      <c r="F4" s="50">
        <v>6</v>
      </c>
      <c r="G4" s="50">
        <v>7</v>
      </c>
      <c r="H4" s="50">
        <v>8</v>
      </c>
      <c r="I4" s="50">
        <v>9</v>
      </c>
      <c r="J4" s="50">
        <v>10</v>
      </c>
    </row>
    <row r="5" spans="1:15">
      <c r="A5" s="30"/>
      <c r="B5" s="30" t="s">
        <v>151</v>
      </c>
      <c r="C5" s="30" t="s">
        <v>154</v>
      </c>
      <c r="D5" s="30" t="s">
        <v>154</v>
      </c>
      <c r="E5" s="30" t="s">
        <v>154</v>
      </c>
      <c r="F5" s="30" t="s">
        <v>154</v>
      </c>
      <c r="G5" s="30" t="s">
        <v>154</v>
      </c>
      <c r="H5" s="30" t="s">
        <v>154</v>
      </c>
      <c r="I5" s="30" t="s">
        <v>154</v>
      </c>
      <c r="J5" s="30" t="s">
        <v>154</v>
      </c>
    </row>
    <row r="6" spans="1:1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5">
      <c r="A8" s="30"/>
      <c r="B8" s="30"/>
      <c r="C8" s="30"/>
      <c r="D8" s="30"/>
      <c r="E8" s="30"/>
      <c r="F8" s="30"/>
      <c r="G8" s="30"/>
      <c r="H8" s="30"/>
      <c r="I8" s="30"/>
      <c r="J8" s="30"/>
      <c r="M8" s="51"/>
      <c r="O8" s="2" t="s">
        <v>241</v>
      </c>
    </row>
    <row r="9" spans="1:15">
      <c r="A9" s="102" t="s">
        <v>49</v>
      </c>
      <c r="B9" s="103"/>
      <c r="C9" s="30"/>
      <c r="D9" s="30"/>
      <c r="E9" s="30"/>
      <c r="F9" s="30"/>
      <c r="G9" s="30"/>
      <c r="H9" s="30"/>
      <c r="I9" s="30"/>
      <c r="J9" s="30"/>
    </row>
  </sheetData>
  <mergeCells count="10">
    <mergeCell ref="A2:A3"/>
    <mergeCell ref="A9:B9"/>
    <mergeCell ref="A1:J1"/>
    <mergeCell ref="B2:C2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D33" sqref="D33"/>
    </sheetView>
  </sheetViews>
  <sheetFormatPr defaultRowHeight="15"/>
  <cols>
    <col min="1" max="1" width="5.42578125" style="2" customWidth="1"/>
    <col min="2" max="2" width="49.28515625" style="2" customWidth="1"/>
    <col min="3" max="3" width="14.28515625" style="2" customWidth="1"/>
    <col min="4" max="4" width="16.5703125" style="2" customWidth="1"/>
    <col min="5" max="16384" width="9.140625" style="2"/>
  </cols>
  <sheetData>
    <row r="1" spans="1:7" ht="72.75" customHeight="1">
      <c r="A1" s="113" t="s">
        <v>244</v>
      </c>
      <c r="B1" s="113"/>
      <c r="C1" s="113"/>
      <c r="D1" s="113"/>
    </row>
    <row r="2" spans="1:7" s="41" customFormat="1" ht="75">
      <c r="A2" s="52" t="s">
        <v>0</v>
      </c>
      <c r="B2" s="50" t="s">
        <v>155</v>
      </c>
      <c r="C2" s="50" t="s">
        <v>157</v>
      </c>
      <c r="D2" s="50" t="s">
        <v>156</v>
      </c>
    </row>
    <row r="3" spans="1:7" s="41" customFormat="1">
      <c r="A3" s="50">
        <v>1</v>
      </c>
      <c r="B3" s="50">
        <v>2</v>
      </c>
      <c r="C3" s="50">
        <v>3</v>
      </c>
      <c r="D3" s="50">
        <v>4</v>
      </c>
    </row>
    <row r="4" spans="1:7" ht="45">
      <c r="A4" s="31">
        <v>1</v>
      </c>
      <c r="B4" s="35" t="s">
        <v>158</v>
      </c>
      <c r="C4" s="32">
        <v>1</v>
      </c>
      <c r="D4" s="31"/>
    </row>
    <row r="5" spans="1:7" ht="30">
      <c r="A5" s="31">
        <v>2</v>
      </c>
      <c r="B5" s="35" t="s">
        <v>166</v>
      </c>
      <c r="C5" s="32">
        <v>6</v>
      </c>
      <c r="D5" s="31"/>
    </row>
    <row r="6" spans="1:7" ht="60">
      <c r="A6" s="31">
        <v>3</v>
      </c>
      <c r="B6" s="35" t="s">
        <v>161</v>
      </c>
      <c r="C6" s="32">
        <v>56</v>
      </c>
      <c r="D6" s="31"/>
      <c r="G6" s="51"/>
    </row>
    <row r="7" spans="1:7" ht="60">
      <c r="A7" s="31">
        <v>4</v>
      </c>
      <c r="B7" s="35" t="s">
        <v>163</v>
      </c>
      <c r="C7" s="32">
        <v>5</v>
      </c>
      <c r="D7" s="31"/>
    </row>
    <row r="8" spans="1:7" ht="45">
      <c r="A8" s="31">
        <v>5</v>
      </c>
      <c r="B8" s="35" t="s">
        <v>159</v>
      </c>
      <c r="C8" s="32">
        <v>1</v>
      </c>
      <c r="D8" s="31"/>
    </row>
    <row r="9" spans="1:7" ht="30">
      <c r="A9" s="31">
        <v>6</v>
      </c>
      <c r="B9" s="35" t="s">
        <v>160</v>
      </c>
      <c r="C9" s="32">
        <v>7</v>
      </c>
      <c r="D9" s="31"/>
    </row>
    <row r="10" spans="1:7" ht="60">
      <c r="A10" s="30">
        <v>7</v>
      </c>
      <c r="B10" s="35" t="s">
        <v>162</v>
      </c>
      <c r="C10" s="33">
        <v>56</v>
      </c>
      <c r="D10" s="31"/>
    </row>
    <row r="11" spans="1:7" ht="60">
      <c r="A11" s="30">
        <v>8</v>
      </c>
      <c r="B11" s="35" t="s">
        <v>164</v>
      </c>
      <c r="C11" s="32">
        <v>5</v>
      </c>
      <c r="D11" s="31"/>
    </row>
    <row r="12" spans="1:7" ht="30">
      <c r="A12" s="30">
        <v>9</v>
      </c>
      <c r="B12" s="35" t="s">
        <v>165</v>
      </c>
      <c r="C12" s="33">
        <v>12</v>
      </c>
      <c r="D12" s="31"/>
    </row>
    <row r="13" spans="1:7" ht="75">
      <c r="A13" s="30">
        <v>10</v>
      </c>
      <c r="B13" s="35" t="s">
        <v>167</v>
      </c>
      <c r="C13" s="33">
        <v>2</v>
      </c>
      <c r="D13" s="31"/>
    </row>
    <row r="14" spans="1:7" ht="42" customHeight="1">
      <c r="A14" s="30">
        <v>11</v>
      </c>
      <c r="B14" s="53" t="s">
        <v>248</v>
      </c>
      <c r="C14" s="30">
        <v>62</v>
      </c>
      <c r="D14" s="53" t="s">
        <v>249</v>
      </c>
    </row>
    <row r="15" spans="1:7" ht="30">
      <c r="A15" s="30">
        <v>12</v>
      </c>
      <c r="B15" s="53" t="s">
        <v>250</v>
      </c>
      <c r="C15" s="30">
        <v>58</v>
      </c>
      <c r="D15" s="53"/>
    </row>
    <row r="16" spans="1:7" ht="30">
      <c r="A16" s="30">
        <v>13</v>
      </c>
      <c r="B16" s="53" t="s">
        <v>251</v>
      </c>
      <c r="C16" s="30">
        <v>52</v>
      </c>
      <c r="D16" s="53"/>
    </row>
    <row r="17" spans="1:4" ht="45">
      <c r="A17" s="30">
        <v>14</v>
      </c>
      <c r="B17" s="53" t="s">
        <v>252</v>
      </c>
      <c r="C17" s="30">
        <v>12</v>
      </c>
      <c r="D17" s="53" t="s">
        <v>253</v>
      </c>
    </row>
    <row r="18" spans="1:4" ht="45">
      <c r="A18" s="30">
        <v>15</v>
      </c>
      <c r="B18" s="53" t="s">
        <v>254</v>
      </c>
      <c r="C18" s="30">
        <v>37</v>
      </c>
      <c r="D18" s="53" t="s">
        <v>253</v>
      </c>
    </row>
    <row r="19" spans="1:4" ht="60">
      <c r="A19" s="30">
        <v>16</v>
      </c>
      <c r="B19" s="53" t="s">
        <v>255</v>
      </c>
      <c r="C19" s="30">
        <v>32</v>
      </c>
      <c r="D19" s="53"/>
    </row>
    <row r="20" spans="1:4" ht="45">
      <c r="A20" s="30">
        <v>17</v>
      </c>
      <c r="B20" s="53" t="s">
        <v>256</v>
      </c>
      <c r="C20" s="30">
        <v>113</v>
      </c>
      <c r="D20" s="53"/>
    </row>
    <row r="21" spans="1:4" ht="45">
      <c r="A21" s="30">
        <v>18</v>
      </c>
      <c r="B21" s="53" t="s">
        <v>257</v>
      </c>
      <c r="C21" s="30">
        <v>11</v>
      </c>
      <c r="D21" s="53" t="s">
        <v>253</v>
      </c>
    </row>
    <row r="22" spans="1:4" ht="45">
      <c r="A22" s="30">
        <v>19</v>
      </c>
      <c r="B22" s="53" t="s">
        <v>258</v>
      </c>
      <c r="C22" s="30">
        <v>35</v>
      </c>
      <c r="D22" s="53" t="s">
        <v>253</v>
      </c>
    </row>
    <row r="23" spans="1:4" ht="60">
      <c r="A23" s="30">
        <v>20</v>
      </c>
      <c r="B23" s="53" t="s">
        <v>259</v>
      </c>
      <c r="C23" s="30">
        <v>32</v>
      </c>
      <c r="D23" s="53"/>
    </row>
    <row r="24" spans="1:4" ht="45">
      <c r="A24" s="30">
        <v>21</v>
      </c>
      <c r="B24" s="53" t="s">
        <v>260</v>
      </c>
      <c r="C24" s="30">
        <v>106</v>
      </c>
      <c r="D24" s="53"/>
    </row>
    <row r="25" spans="1:4" ht="45">
      <c r="A25" s="30">
        <v>22</v>
      </c>
      <c r="B25" s="53" t="s">
        <v>261</v>
      </c>
      <c r="C25" s="30">
        <v>12</v>
      </c>
      <c r="D25" s="53" t="s">
        <v>253</v>
      </c>
    </row>
    <row r="26" spans="1:4" ht="45">
      <c r="A26" s="30">
        <v>23</v>
      </c>
      <c r="B26" s="53" t="s">
        <v>262</v>
      </c>
      <c r="C26" s="30">
        <v>37</v>
      </c>
      <c r="D26" s="53" t="s">
        <v>253</v>
      </c>
    </row>
    <row r="27" spans="1:4" ht="60">
      <c r="A27" s="30">
        <v>24</v>
      </c>
      <c r="B27" s="53" t="s">
        <v>263</v>
      </c>
      <c r="C27" s="30">
        <v>32</v>
      </c>
      <c r="D27" s="53"/>
    </row>
    <row r="28" spans="1:4" ht="45">
      <c r="A28" s="30">
        <v>25</v>
      </c>
      <c r="B28" s="53" t="s">
        <v>264</v>
      </c>
      <c r="C28" s="30">
        <v>113</v>
      </c>
      <c r="D28" s="53"/>
    </row>
    <row r="29" spans="1:4" ht="45">
      <c r="A29" s="30">
        <v>26</v>
      </c>
      <c r="B29" s="53" t="s">
        <v>265</v>
      </c>
      <c r="C29" s="30">
        <v>37</v>
      </c>
      <c r="D29" s="53"/>
    </row>
    <row r="30" spans="1:4">
      <c r="A30" s="114" t="s">
        <v>266</v>
      </c>
      <c r="B30" s="114"/>
      <c r="C30" s="33">
        <f>SUM(C4:C29)</f>
        <v>932</v>
      </c>
      <c r="D30" s="30"/>
    </row>
  </sheetData>
  <mergeCells count="2">
    <mergeCell ref="A1:D1"/>
    <mergeCell ref="A30:B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дод1</vt:lpstr>
      <vt:lpstr>дод2</vt:lpstr>
      <vt:lpstr>дод3</vt:lpstr>
      <vt:lpstr>дод4</vt:lpstr>
      <vt:lpstr>дод5</vt:lpstr>
      <vt:lpstr>дод6</vt:lpstr>
      <vt:lpstr>дод 7</vt:lpstr>
      <vt:lpstr>дод1!Заголовки_для_печати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2019-01-29T14:21:19Z</dcterms:modified>
</cp:coreProperties>
</file>